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576" yWindow="65116" windowWidth="22900" windowHeight="1076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<sst xmlns="http://schemas.openxmlformats.org/spreadsheetml/2006/main" count="128" uniqueCount="96">
  <si>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</si>
  <si>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</si>
  <si>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</si>
  <si>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</si>
  <si>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</si>
  <si>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</si>
  <si>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</si>
  <si>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</si>
  <si>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</si>
  <si>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</si>
  <si>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</si>
  <si>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</si>
  <si>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</si>
  <si>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</si>
  <si>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</si>
  <si>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</si>
  <si>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</si>
  <si>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</si>
  <si>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</si>
  <si>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</si>
  <si>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</si>
  <si>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</si>
  <si>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</si>
  <si>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</si>
  <si>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</si>
  <si>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</si>
  <si>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</si>
  <si>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</si>
  <si>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</si>
  <si>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</si>
  <si>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</si>
  <si>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</si>
  <si>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</si>
  <si>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</si>
  <si>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</si>
  <si>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</si>
  <si>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</si>
  <si>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</si>
  <si>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</si>
  <si>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</si>
  <si>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</si>
  <si>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</si>
  <si>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</si>
  <si>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</si>
  <si>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</si>
  <si>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</si>
  <si>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</si>
  <si>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</si>
  <si>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</si>
  <si>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</si>
  <si>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</si>
  <si>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</si>
  <si>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</si>
  <si>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</si>
  <si>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</si>
  <si>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</si>
  <si>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</si>
  <si>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</si>
  <si>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</si>
  <si>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Canyon Lake, Arizona</t>
  </si>
  <si>
    <t>Scoresheet reproduced from Wolfe's Clamp Database Score Sheets, Arizona.  March 2009</t>
  </si>
  <si>
    <t>Malvac 2220</t>
  </si>
  <si>
    <t>Indet 2221</t>
  </si>
  <si>
    <t>Indet 2222</t>
  </si>
  <si>
    <t>Legume 2223</t>
  </si>
  <si>
    <t>Legume 2224</t>
  </si>
  <si>
    <t>Indet 2225</t>
  </si>
  <si>
    <t>Indet 2226</t>
  </si>
  <si>
    <t>Indet vine 2227</t>
  </si>
  <si>
    <t>Simmondsia 2228</t>
  </si>
  <si>
    <t>Indet 2229</t>
  </si>
  <si>
    <t>Indet 2230</t>
  </si>
  <si>
    <t>Ambrosia 2231</t>
  </si>
  <si>
    <t>Legume 2232</t>
  </si>
  <si>
    <t>Indet 2233</t>
  </si>
  <si>
    <t>Baccharis 2234</t>
  </si>
  <si>
    <t>Cercidium 2235</t>
  </si>
  <si>
    <t>Foquieria 2236</t>
  </si>
  <si>
    <t>Legume 2237</t>
  </si>
  <si>
    <t>Dodonaea 2238</t>
  </si>
  <si>
    <t>Larraea 2239</t>
  </si>
  <si>
    <t>Cercidium 2240</t>
  </si>
  <si>
    <t>indet 2241</t>
  </si>
  <si>
    <t>Celtis 2242</t>
  </si>
  <si>
    <t>Rhamnac 2243</t>
  </si>
  <si>
    <t>Legume 2244</t>
  </si>
  <si>
    <t>Hyptis 2245</t>
  </si>
  <si>
    <t>Indet 2246</t>
  </si>
  <si>
    <t>Indet 2247</t>
  </si>
  <si>
    <t>Ambrosia 2248</t>
  </si>
  <si>
    <t>Rubiac 2249</t>
  </si>
  <si>
    <t>JAW</t>
  </si>
  <si>
    <t>33°02.3'N</t>
  </si>
  <si>
    <t>506-555 m</t>
  </si>
  <si>
    <t>05.03.1990</t>
  </si>
  <si>
    <t>110°26.6'W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</si>
</sst>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3" activePane="topRight" state="split"/>
      <selection pane="topLeft" activeCell="A3" sqref="A3"/>
      <selection pane="topRight" activeCell="E4" sqref="E4"/>
      <selection pane="bottomLeft" activeCell="W11" sqref="W11"/>
      <selection pane="bottomRight" activeCell="A4" sqref="A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91</v>
      </c>
      <c r="B3" s="49" t="s">
        <v>59</v>
      </c>
      <c r="C3" s="49"/>
      <c r="D3" s="50" t="s">
        <v>92</v>
      </c>
      <c r="E3" s="51" t="s">
        <v>95</v>
      </c>
      <c r="F3" s="50" t="s">
        <v>93</v>
      </c>
      <c r="G3" s="52" t="s">
        <v>94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0.5</v>
      </c>
      <c r="D7" s="58">
        <v>0.5</v>
      </c>
      <c r="F7">
        <v>1</v>
      </c>
      <c r="G7">
        <v>1</v>
      </c>
      <c r="H7">
        <v>1</v>
      </c>
      <c r="J7" s="58"/>
      <c r="L7">
        <v>0.33</v>
      </c>
      <c r="M7">
        <v>0.33</v>
      </c>
      <c r="N7">
        <v>0.33</v>
      </c>
      <c r="S7" s="58"/>
      <c r="T7">
        <v>1</v>
      </c>
      <c r="U7">
        <v>1</v>
      </c>
      <c r="W7" s="58"/>
      <c r="X7">
        <v>0.5</v>
      </c>
      <c r="Y7">
        <v>0.5</v>
      </c>
      <c r="Z7" s="58"/>
      <c r="AB7">
        <v>1</v>
      </c>
      <c r="AE7" s="58"/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0.5</v>
      </c>
      <c r="H8">
        <v>0.5</v>
      </c>
      <c r="J8" s="55"/>
      <c r="L8">
        <v>0.33</v>
      </c>
      <c r="M8">
        <v>0.33</v>
      </c>
      <c r="N8">
        <v>0.33</v>
      </c>
      <c r="S8" s="55"/>
      <c r="U8">
        <v>0.5</v>
      </c>
      <c r="V8">
        <v>0.5</v>
      </c>
      <c r="W8" s="55"/>
      <c r="Y8">
        <v>0.5</v>
      </c>
      <c r="Z8" s="55">
        <v>0.5</v>
      </c>
      <c r="AB8">
        <v>0.33</v>
      </c>
      <c r="AC8">
        <v>0.33</v>
      </c>
      <c r="AD8">
        <v>0.33</v>
      </c>
      <c r="AE8" s="55"/>
      <c r="AF8" s="66">
        <v>0.5</v>
      </c>
      <c r="AG8" s="66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1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E9">
        <v>1</v>
      </c>
      <c r="J9" s="55"/>
      <c r="K9">
        <v>0.5</v>
      </c>
      <c r="L9">
        <v>0.5</v>
      </c>
      <c r="S9" s="55"/>
      <c r="U9">
        <v>1</v>
      </c>
      <c r="W9" s="55"/>
      <c r="Z9" s="55">
        <v>1</v>
      </c>
      <c r="AC9">
        <v>0.33</v>
      </c>
      <c r="AD9">
        <v>0.33</v>
      </c>
      <c r="AE9" s="55">
        <v>0.33</v>
      </c>
      <c r="AF9" s="66">
        <v>0.5</v>
      </c>
      <c r="AG9" s="66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1</v>
      </c>
      <c r="AZ9">
        <f t="shared" si="19"/>
        <v>1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1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E10">
        <v>1</v>
      </c>
      <c r="J10" s="55"/>
      <c r="K10">
        <v>1</v>
      </c>
      <c r="S10" s="55"/>
      <c r="U10">
        <v>1</v>
      </c>
      <c r="W10" s="55"/>
      <c r="Y10">
        <v>0.5</v>
      </c>
      <c r="Z10" s="55">
        <v>0.5</v>
      </c>
      <c r="AC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1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E11">
        <v>1</v>
      </c>
      <c r="J11" s="55"/>
      <c r="K11">
        <v>1</v>
      </c>
      <c r="S11" s="55"/>
      <c r="U11">
        <v>1</v>
      </c>
      <c r="W11" s="55"/>
      <c r="Y11">
        <v>1</v>
      </c>
      <c r="Z11" s="55"/>
      <c r="AB11">
        <v>0.5</v>
      </c>
      <c r="AC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1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E12">
        <v>1</v>
      </c>
      <c r="J12" s="55"/>
      <c r="K12">
        <v>1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C12">
        <v>0.33</v>
      </c>
      <c r="AD12">
        <v>0.33</v>
      </c>
      <c r="AE12" s="55">
        <v>0.33</v>
      </c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1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E13">
        <v>1</v>
      </c>
      <c r="J13" s="55"/>
      <c r="K13">
        <v>0.5</v>
      </c>
      <c r="L13">
        <v>0.5</v>
      </c>
      <c r="S13" s="55"/>
      <c r="U13">
        <v>1</v>
      </c>
      <c r="W13" s="55"/>
      <c r="Z13" s="55">
        <v>1</v>
      </c>
      <c r="AC13">
        <v>0.33</v>
      </c>
      <c r="AD13">
        <v>0.33</v>
      </c>
      <c r="AE13" s="55">
        <v>0.33</v>
      </c>
      <c r="AF13" s="66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1</v>
      </c>
      <c r="AZ13">
        <f t="shared" si="19"/>
        <v>1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1</v>
      </c>
      <c r="BU13">
        <f t="shared" si="40"/>
        <v>0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E14">
        <v>1</v>
      </c>
      <c r="J14" s="55"/>
      <c r="K14">
        <v>1</v>
      </c>
      <c r="S14" s="55"/>
      <c r="U14">
        <v>0.5</v>
      </c>
      <c r="V14">
        <v>0.5</v>
      </c>
      <c r="W14" s="55"/>
      <c r="Y14">
        <v>1</v>
      </c>
      <c r="Z14" s="55"/>
      <c r="AB14">
        <v>0.25</v>
      </c>
      <c r="AC14">
        <v>0.25</v>
      </c>
      <c r="AD14">
        <v>0.25</v>
      </c>
      <c r="AE14" s="55">
        <v>0.25</v>
      </c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1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E15">
        <v>1</v>
      </c>
      <c r="J15" s="55"/>
      <c r="L15">
        <v>0.33</v>
      </c>
      <c r="M15">
        <v>0.33</v>
      </c>
      <c r="N15">
        <v>0.33</v>
      </c>
      <c r="S15" s="55"/>
      <c r="U15">
        <v>1</v>
      </c>
      <c r="W15" s="55"/>
      <c r="Z15" s="55">
        <v>1</v>
      </c>
      <c r="AB15">
        <v>0.5</v>
      </c>
      <c r="AC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E16">
        <v>1</v>
      </c>
      <c r="J16" s="55"/>
      <c r="L16">
        <v>0.33</v>
      </c>
      <c r="M16">
        <v>0.33</v>
      </c>
      <c r="N16">
        <v>0.33</v>
      </c>
      <c r="S16" s="55"/>
      <c r="U16">
        <v>1</v>
      </c>
      <c r="W16" s="55"/>
      <c r="Z16" s="55">
        <v>1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E17">
        <v>1</v>
      </c>
      <c r="J17" s="55"/>
      <c r="K17">
        <v>0.5</v>
      </c>
      <c r="L17">
        <v>0.5</v>
      </c>
      <c r="S17" s="55"/>
      <c r="T17">
        <v>1</v>
      </c>
      <c r="U17">
        <v>1</v>
      </c>
      <c r="W17" s="55"/>
      <c r="Z17" s="55">
        <v>1</v>
      </c>
      <c r="AB17">
        <v>0.33</v>
      </c>
      <c r="AC17">
        <v>0.33</v>
      </c>
      <c r="AD17">
        <v>0.33</v>
      </c>
      <c r="AE17" s="55"/>
      <c r="AF17" s="66">
        <v>0.5</v>
      </c>
      <c r="AG17" s="66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1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G18">
        <v>1</v>
      </c>
      <c r="H18">
        <v>1</v>
      </c>
      <c r="J18" s="55"/>
      <c r="L18">
        <v>0.33</v>
      </c>
      <c r="M18">
        <v>0.33</v>
      </c>
      <c r="N18">
        <v>0.33</v>
      </c>
      <c r="S18" s="55"/>
      <c r="U18">
        <v>0.5</v>
      </c>
      <c r="V18">
        <v>0.5</v>
      </c>
      <c r="W18" s="55"/>
      <c r="X18">
        <v>0.5</v>
      </c>
      <c r="Y18">
        <v>0.5</v>
      </c>
      <c r="Z18" s="55"/>
      <c r="AB18">
        <v>0.5</v>
      </c>
      <c r="AC18">
        <v>0.5</v>
      </c>
      <c r="AE18" s="55"/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E19">
        <v>1</v>
      </c>
      <c r="J19" s="55"/>
      <c r="L19">
        <v>0.5</v>
      </c>
      <c r="M19">
        <v>0.5</v>
      </c>
      <c r="S19" s="55"/>
      <c r="U19">
        <v>1</v>
      </c>
      <c r="W19" s="55"/>
      <c r="Y19">
        <v>1</v>
      </c>
      <c r="Z19" s="55"/>
      <c r="AC19">
        <v>0.5</v>
      </c>
      <c r="AD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0.5</v>
      </c>
      <c r="H20">
        <v>0.5</v>
      </c>
      <c r="J20" s="55"/>
      <c r="K20">
        <v>0.33</v>
      </c>
      <c r="L20">
        <v>0.33</v>
      </c>
      <c r="M20">
        <v>0.33</v>
      </c>
      <c r="S20" s="55"/>
      <c r="V20">
        <v>1</v>
      </c>
      <c r="W20" s="55"/>
      <c r="X20">
        <v>0.5</v>
      </c>
      <c r="Y20">
        <v>0.5</v>
      </c>
      <c r="Z20" s="55"/>
      <c r="AB20">
        <v>0.5</v>
      </c>
      <c r="AC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1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K21">
        <v>0.33</v>
      </c>
      <c r="L21">
        <v>0.33</v>
      </c>
      <c r="M21">
        <v>0.33</v>
      </c>
      <c r="S21" s="55"/>
      <c r="U21">
        <v>0.5</v>
      </c>
      <c r="V21">
        <v>0.5</v>
      </c>
      <c r="W21" s="55"/>
      <c r="Z21" s="55">
        <v>1</v>
      </c>
      <c r="AD21">
        <v>0.5</v>
      </c>
      <c r="AE21" s="55">
        <v>0.5</v>
      </c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1</v>
      </c>
      <c r="AZ21">
        <f t="shared" si="19"/>
        <v>1</v>
      </c>
      <c r="BA21">
        <f t="shared" si="20"/>
        <v>1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1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C22">
        <v>1</v>
      </c>
      <c r="D22" s="55"/>
      <c r="E22">
        <v>1</v>
      </c>
      <c r="J22" s="55"/>
      <c r="K22">
        <v>1</v>
      </c>
      <c r="S22" s="55"/>
      <c r="T22">
        <v>1</v>
      </c>
      <c r="U22">
        <v>1</v>
      </c>
      <c r="W22" s="55"/>
      <c r="Y22">
        <v>1</v>
      </c>
      <c r="Z22" s="55"/>
      <c r="AB22">
        <v>0.5</v>
      </c>
      <c r="AC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1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E23">
        <v>1</v>
      </c>
      <c r="J23" s="55"/>
      <c r="L23">
        <v>0.5</v>
      </c>
      <c r="M23">
        <v>0.5</v>
      </c>
      <c r="S23" s="55"/>
      <c r="T23">
        <v>1</v>
      </c>
      <c r="U23">
        <v>1</v>
      </c>
      <c r="W23" s="55"/>
      <c r="Z23" s="55">
        <v>1</v>
      </c>
      <c r="AB23">
        <v>1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E24">
        <v>1</v>
      </c>
      <c r="J24" s="55"/>
      <c r="K24">
        <v>0.5</v>
      </c>
      <c r="L24">
        <v>0.5</v>
      </c>
      <c r="S24" s="55"/>
      <c r="U24">
        <v>1</v>
      </c>
      <c r="W24" s="55"/>
      <c r="Y24">
        <v>1</v>
      </c>
      <c r="Z24" s="55"/>
      <c r="AB24">
        <v>1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1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E25">
        <v>1</v>
      </c>
      <c r="J25" s="55"/>
      <c r="M25">
        <v>0.33</v>
      </c>
      <c r="N25">
        <v>0.33</v>
      </c>
      <c r="O25">
        <v>0.33</v>
      </c>
      <c r="S25" s="55"/>
      <c r="U25">
        <v>0.5</v>
      </c>
      <c r="V25">
        <v>0.5</v>
      </c>
      <c r="W25" s="55"/>
      <c r="Z25" s="55">
        <v>1</v>
      </c>
      <c r="AC25">
        <v>0.33</v>
      </c>
      <c r="AD25">
        <v>0.33</v>
      </c>
      <c r="AE25" s="55">
        <v>0.33</v>
      </c>
      <c r="AF25" s="66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1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1</v>
      </c>
      <c r="D26" s="55"/>
      <c r="E26">
        <v>1</v>
      </c>
      <c r="J26" s="55"/>
      <c r="K26">
        <v>0.5</v>
      </c>
      <c r="L26">
        <v>0.5</v>
      </c>
      <c r="S26" s="55"/>
      <c r="V26">
        <v>1</v>
      </c>
      <c r="W26" s="55"/>
      <c r="X26">
        <v>1</v>
      </c>
      <c r="Z26" s="55"/>
      <c r="AB26">
        <v>1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1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C27">
        <v>1</v>
      </c>
      <c r="D27" s="55"/>
      <c r="E27">
        <v>1</v>
      </c>
      <c r="J27" s="55"/>
      <c r="K27">
        <v>1</v>
      </c>
      <c r="S27" s="55"/>
      <c r="T27">
        <v>1</v>
      </c>
      <c r="U27">
        <v>1</v>
      </c>
      <c r="W27" s="55"/>
      <c r="Y27">
        <v>1</v>
      </c>
      <c r="Z27" s="55"/>
      <c r="AB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1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82</v>
      </c>
      <c r="C28">
        <v>1</v>
      </c>
      <c r="D28" s="55"/>
      <c r="E28">
        <v>1</v>
      </c>
      <c r="J28" s="55"/>
      <c r="K28">
        <v>0.5</v>
      </c>
      <c r="L28">
        <v>0.5</v>
      </c>
      <c r="S28" s="55"/>
      <c r="T28">
        <v>1</v>
      </c>
      <c r="U28">
        <v>1</v>
      </c>
      <c r="W28" s="55"/>
      <c r="Y28">
        <v>0.5</v>
      </c>
      <c r="Z28" s="55">
        <v>0.5</v>
      </c>
      <c r="AB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1</v>
      </c>
      <c r="AZ28">
        <f t="shared" si="19"/>
        <v>1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83</v>
      </c>
      <c r="C29">
        <v>1</v>
      </c>
      <c r="D29" s="55"/>
      <c r="E29">
        <v>0.5</v>
      </c>
      <c r="I29">
        <v>0.5</v>
      </c>
      <c r="J29" s="55"/>
      <c r="L29">
        <v>0.5</v>
      </c>
      <c r="M29">
        <v>0.5</v>
      </c>
      <c r="S29" s="55"/>
      <c r="U29">
        <v>1</v>
      </c>
      <c r="W29" s="55"/>
      <c r="X29">
        <v>0.5</v>
      </c>
      <c r="Y29">
        <v>0.5</v>
      </c>
      <c r="Z29" s="55"/>
      <c r="AB29">
        <v>1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1</v>
      </c>
      <c r="BA29">
        <f t="shared" si="20"/>
        <v>1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84</v>
      </c>
      <c r="C30">
        <v>1</v>
      </c>
      <c r="D30" s="55"/>
      <c r="H30">
        <v>1</v>
      </c>
      <c r="J30" s="55"/>
      <c r="L30">
        <v>0.33</v>
      </c>
      <c r="M30">
        <v>0.33</v>
      </c>
      <c r="N30">
        <v>0.33</v>
      </c>
      <c r="S30" s="55"/>
      <c r="T30">
        <v>1</v>
      </c>
      <c r="U30">
        <v>1</v>
      </c>
      <c r="W30" s="55"/>
      <c r="X30">
        <v>0.5</v>
      </c>
      <c r="Y30">
        <v>0.5</v>
      </c>
      <c r="Z30" s="55"/>
      <c r="AB30">
        <v>1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1</v>
      </c>
      <c r="BA30">
        <f t="shared" si="20"/>
        <v>1</v>
      </c>
      <c r="BB30">
        <f t="shared" si="21"/>
        <v>1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1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85</v>
      </c>
      <c r="C31">
        <v>1</v>
      </c>
      <c r="D31" s="55"/>
      <c r="E31">
        <v>1</v>
      </c>
      <c r="J31" s="55"/>
      <c r="K31">
        <v>1</v>
      </c>
      <c r="S31" s="55"/>
      <c r="V31">
        <v>1</v>
      </c>
      <c r="W31" s="55"/>
      <c r="Y31">
        <v>1</v>
      </c>
      <c r="Z31" s="55"/>
      <c r="AB31">
        <v>0.5</v>
      </c>
      <c r="AC31">
        <v>0.5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1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86</v>
      </c>
      <c r="C32">
        <v>1</v>
      </c>
      <c r="D32" s="55"/>
      <c r="F32">
        <v>1</v>
      </c>
      <c r="G32">
        <v>1</v>
      </c>
      <c r="H32">
        <v>1</v>
      </c>
      <c r="J32" s="55"/>
      <c r="K32" s="66">
        <v>0.5</v>
      </c>
      <c r="L32" s="66">
        <v>0.5</v>
      </c>
      <c r="S32" s="55"/>
      <c r="U32">
        <v>1</v>
      </c>
      <c r="W32" s="55"/>
      <c r="Y32">
        <v>1</v>
      </c>
      <c r="Z32" s="55"/>
      <c r="AB32">
        <v>1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1</v>
      </c>
      <c r="AZ32">
        <f t="shared" si="19"/>
        <v>1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87</v>
      </c>
      <c r="C33">
        <v>1</v>
      </c>
      <c r="D33" s="55"/>
      <c r="E33">
        <v>1</v>
      </c>
      <c r="J33" s="55"/>
      <c r="K33" s="66">
        <v>0.5</v>
      </c>
      <c r="L33" s="66">
        <v>0.5</v>
      </c>
      <c r="S33" s="55"/>
      <c r="U33">
        <v>1</v>
      </c>
      <c r="W33" s="55"/>
      <c r="Z33" s="55">
        <v>1</v>
      </c>
      <c r="AC33">
        <v>0.33</v>
      </c>
      <c r="AD33">
        <v>0.33</v>
      </c>
      <c r="AE33" s="55">
        <v>0.33</v>
      </c>
      <c r="AF33" s="66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1</v>
      </c>
      <c r="AZ33">
        <f t="shared" si="19"/>
        <v>1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1</v>
      </c>
      <c r="BT33">
        <f t="shared" si="39"/>
        <v>1</v>
      </c>
      <c r="BU33">
        <f t="shared" si="40"/>
        <v>0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88</v>
      </c>
      <c r="C34">
        <v>1</v>
      </c>
      <c r="D34" s="55"/>
      <c r="E34">
        <v>1</v>
      </c>
      <c r="J34" s="55"/>
      <c r="K34">
        <v>0.5</v>
      </c>
      <c r="L34">
        <v>0.5</v>
      </c>
      <c r="S34" s="55"/>
      <c r="U34">
        <v>1</v>
      </c>
      <c r="W34" s="55"/>
      <c r="Y34">
        <v>1</v>
      </c>
      <c r="Z34" s="55"/>
      <c r="AB34">
        <v>0.5</v>
      </c>
      <c r="AC34">
        <v>0.5</v>
      </c>
      <c r="AE34" s="55"/>
      <c r="AF34">
        <v>0.5</v>
      </c>
      <c r="AG34">
        <v>0.5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1</v>
      </c>
      <c r="AZ34">
        <f t="shared" si="19"/>
        <v>1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89</v>
      </c>
      <c r="C35">
        <v>1</v>
      </c>
      <c r="D35" s="55"/>
      <c r="H35">
        <v>0.5</v>
      </c>
      <c r="I35">
        <v>0.5</v>
      </c>
      <c r="J35" s="55"/>
      <c r="M35">
        <v>0.33</v>
      </c>
      <c r="N35">
        <v>0.33</v>
      </c>
      <c r="O35">
        <v>0.33</v>
      </c>
      <c r="S35" s="55"/>
      <c r="V35">
        <v>1</v>
      </c>
      <c r="W35" s="55"/>
      <c r="Y35">
        <v>0.5</v>
      </c>
      <c r="Z35" s="55">
        <v>0.5</v>
      </c>
      <c r="AC35">
        <v>0.33</v>
      </c>
      <c r="AD35">
        <v>0.33</v>
      </c>
      <c r="AE35" s="55">
        <v>0.33</v>
      </c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1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1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90</v>
      </c>
      <c r="C36">
        <v>1</v>
      </c>
      <c r="D36" s="55"/>
      <c r="E36">
        <v>1</v>
      </c>
      <c r="J36" s="55"/>
      <c r="O36">
        <v>1</v>
      </c>
      <c r="S36" s="55"/>
      <c r="U36">
        <v>1</v>
      </c>
      <c r="W36" s="55"/>
      <c r="Z36" s="55">
        <v>1</v>
      </c>
      <c r="AD36">
        <v>1</v>
      </c>
      <c r="AE36" s="55"/>
      <c r="AH36" s="55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25</v>
      </c>
      <c r="AT108" s="7">
        <f t="shared" si="91"/>
        <v>2</v>
      </c>
      <c r="AU108" s="7">
        <f t="shared" si="91"/>
        <v>3</v>
      </c>
      <c r="AV108" s="7">
        <f t="shared" si="91"/>
        <v>7</v>
      </c>
      <c r="AW108" s="7">
        <f t="shared" si="91"/>
        <v>2</v>
      </c>
      <c r="AX108" s="7">
        <f t="shared" si="91"/>
        <v>0</v>
      </c>
      <c r="AY108" s="7">
        <f t="shared" si="91"/>
        <v>18</v>
      </c>
      <c r="AZ108" s="7">
        <f t="shared" si="91"/>
        <v>20</v>
      </c>
      <c r="BA108" s="7">
        <f t="shared" si="91"/>
        <v>13</v>
      </c>
      <c r="BB108" s="7">
        <f t="shared" si="91"/>
        <v>8</v>
      </c>
      <c r="BC108" s="7">
        <f t="shared" si="91"/>
        <v>3</v>
      </c>
      <c r="BD108" s="7">
        <f t="shared" si="91"/>
        <v>0</v>
      </c>
      <c r="BE108" s="7">
        <f t="shared" si="91"/>
        <v>0</v>
      </c>
      <c r="BF108" s="7">
        <f t="shared" si="91"/>
        <v>0</v>
      </c>
      <c r="BG108" s="7">
        <f t="shared" si="91"/>
        <v>0</v>
      </c>
      <c r="BH108" s="7">
        <f t="shared" si="91"/>
        <v>7</v>
      </c>
      <c r="BI108" s="7">
        <f t="shared" si="91"/>
        <v>26</v>
      </c>
      <c r="BJ108" s="7">
        <f t="shared" si="91"/>
        <v>10</v>
      </c>
      <c r="BK108" s="7">
        <f t="shared" si="91"/>
        <v>0</v>
      </c>
      <c r="BL108" s="7">
        <f t="shared" si="91"/>
        <v>6</v>
      </c>
      <c r="BM108" s="7">
        <f t="shared" si="91"/>
        <v>19</v>
      </c>
      <c r="BN108" s="7">
        <f t="shared" si="91"/>
        <v>15</v>
      </c>
      <c r="BO108" s="7">
        <f t="shared" si="91"/>
        <v>0</v>
      </c>
      <c r="BP108" s="7">
        <f t="shared" si="91"/>
        <v>20</v>
      </c>
      <c r="BQ108" s="7">
        <f t="shared" si="91"/>
        <v>19</v>
      </c>
      <c r="BR108" s="7">
        <f t="shared" si="91"/>
        <v>12</v>
      </c>
      <c r="BS108" s="7">
        <f t="shared" si="91"/>
        <v>8</v>
      </c>
      <c r="BT108" s="7">
        <f t="shared" si="91"/>
        <v>11</v>
      </c>
      <c r="BU108" s="7">
        <f t="shared" si="91"/>
        <v>23</v>
      </c>
      <c r="BV108" s="7">
        <f t="shared" si="91"/>
        <v>12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30</v>
      </c>
      <c r="CB108" s="8">
        <f t="shared" si="92"/>
        <v>30</v>
      </c>
      <c r="CC108" s="8">
        <f t="shared" si="92"/>
        <v>30</v>
      </c>
      <c r="CD108" s="8">
        <f t="shared" si="92"/>
        <v>30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23.5</v>
      </c>
      <c r="F109" s="1">
        <f>SUM(F7:F107)</f>
        <v>2</v>
      </c>
      <c r="G109" s="1">
        <f t="shared" si="93"/>
        <v>3</v>
      </c>
      <c r="H109" s="1">
        <f t="shared" si="93"/>
        <v>5.5</v>
      </c>
      <c r="I109" s="1">
        <f t="shared" si="93"/>
        <v>1</v>
      </c>
      <c r="J109" s="59">
        <f t="shared" si="93"/>
        <v>0</v>
      </c>
      <c r="K109" s="1">
        <f t="shared" si="93"/>
        <v>12.16</v>
      </c>
      <c r="L109" s="1">
        <f t="shared" si="93"/>
        <v>8.64</v>
      </c>
      <c r="M109" s="1">
        <f t="shared" si="93"/>
        <v>4.800000000000001</v>
      </c>
      <c r="N109" s="1">
        <f t="shared" si="93"/>
        <v>2.64</v>
      </c>
      <c r="O109" s="1">
        <f t="shared" si="93"/>
        <v>1.6600000000000001</v>
      </c>
      <c r="P109" s="1">
        <f t="shared" si="93"/>
        <v>0</v>
      </c>
      <c r="Q109" s="1">
        <f t="shared" si="93"/>
        <v>0</v>
      </c>
      <c r="R109" s="1">
        <f t="shared" si="93"/>
        <v>0</v>
      </c>
      <c r="S109" s="59">
        <f t="shared" si="93"/>
        <v>0</v>
      </c>
      <c r="T109" s="1">
        <f t="shared" si="93"/>
        <v>7</v>
      </c>
      <c r="U109" s="1">
        <f t="shared" si="93"/>
        <v>23</v>
      </c>
      <c r="V109" s="1">
        <f t="shared" si="93"/>
        <v>7</v>
      </c>
      <c r="W109" s="59">
        <f t="shared" si="93"/>
        <v>0</v>
      </c>
      <c r="X109" s="1">
        <f t="shared" si="93"/>
        <v>3.5</v>
      </c>
      <c r="Y109" s="1">
        <f t="shared" si="93"/>
        <v>14</v>
      </c>
      <c r="Z109" s="59">
        <f t="shared" si="93"/>
        <v>12.5</v>
      </c>
      <c r="AA109" s="1">
        <f t="shared" si="93"/>
        <v>0</v>
      </c>
      <c r="AB109" s="1">
        <f t="shared" si="93"/>
        <v>13.91</v>
      </c>
      <c r="AC109" s="1">
        <f t="shared" si="93"/>
        <v>8.39</v>
      </c>
      <c r="AD109" s="1">
        <f t="shared" si="93"/>
        <v>4.890000000000001</v>
      </c>
      <c r="AE109" s="59">
        <f t="shared" si="93"/>
        <v>2.73</v>
      </c>
      <c r="AF109" s="1">
        <f t="shared" si="93"/>
        <v>7</v>
      </c>
      <c r="AG109" s="1">
        <f t="shared" si="93"/>
        <v>15</v>
      </c>
      <c r="AH109" s="59">
        <f t="shared" si="93"/>
        <v>8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9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60">
        <f>BZ108</f>
        <v>30</v>
      </c>
      <c r="T110" s="3">
        <f>CA108</f>
        <v>30</v>
      </c>
      <c r="U110" s="3">
        <f>CA108</f>
        <v>30</v>
      </c>
      <c r="V110" s="3">
        <f>CA108</f>
        <v>30</v>
      </c>
      <c r="W110" s="61">
        <f>CA108</f>
        <v>30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30</v>
      </c>
      <c r="AB110" s="5">
        <f>CC108</f>
        <v>30</v>
      </c>
      <c r="AC110" s="5">
        <f>CC108</f>
        <v>30</v>
      </c>
      <c r="AD110" s="5">
        <f>CC108</f>
        <v>30</v>
      </c>
      <c r="AE110" s="63">
        <f>CC108</f>
        <v>30</v>
      </c>
      <c r="AF110" s="6">
        <f>CD108</f>
        <v>30</v>
      </c>
      <c r="AG110" s="6">
        <f>CD108</f>
        <v>30</v>
      </c>
      <c r="AH110" s="64">
        <f>CD108</f>
        <v>30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1.6666666666666667</v>
      </c>
      <c r="E112" s="47">
        <f>(E109/BY108)*100</f>
        <v>78.33333333333333</v>
      </c>
      <c r="F112" s="47">
        <f>(F109/BY108)*100</f>
        <v>6.666666666666667</v>
      </c>
      <c r="G112" s="47">
        <f>(G109/BY108)*100</f>
        <v>10</v>
      </c>
      <c r="H112" s="47">
        <f>(H109/BY108)*100</f>
        <v>18.333333333333332</v>
      </c>
      <c r="I112" s="47">
        <f>(I109/BY108)*100</f>
        <v>3.3333333333333335</v>
      </c>
      <c r="J112" s="47">
        <f>(J109/BY108)*100</f>
        <v>0</v>
      </c>
      <c r="K112" s="47">
        <f>(K109/BZ108)*100</f>
        <v>40.53333333333333</v>
      </c>
      <c r="L112" s="47">
        <f>(L109/BZ108)*100</f>
        <v>28.800000000000004</v>
      </c>
      <c r="M112" s="47">
        <f>(M109/BZ108)*100</f>
        <v>16.000000000000004</v>
      </c>
      <c r="N112" s="47">
        <f>(N109/BZ108)*100</f>
        <v>8.8</v>
      </c>
      <c r="O112" s="47">
        <f>(O109/BZ108)*100</f>
        <v>5.533333333333334</v>
      </c>
      <c r="P112" s="47">
        <f>(P109/BZ108)*100</f>
        <v>0</v>
      </c>
      <c r="Q112" s="47">
        <f>(Q109/BZ108)*100</f>
        <v>0</v>
      </c>
      <c r="R112" s="47">
        <f>(R109/BZ108)*100</f>
        <v>0</v>
      </c>
      <c r="S112" s="47">
        <f>(S109/BZ108)*100</f>
        <v>0</v>
      </c>
      <c r="T112" s="47">
        <f>(T109/CA108)*100</f>
        <v>23.333333333333332</v>
      </c>
      <c r="U112" s="47">
        <f>(U109/CA108)*100</f>
        <v>76.66666666666667</v>
      </c>
      <c r="V112" s="47">
        <f>(V109/CA108)*100</f>
        <v>23.333333333333332</v>
      </c>
      <c r="W112" s="47">
        <f>(W109/CA108)*100</f>
        <v>0</v>
      </c>
      <c r="X112" s="47">
        <f>(X109/CB108)*100</f>
        <v>11.666666666666666</v>
      </c>
      <c r="Y112" s="47">
        <f>(Y109/CB108)*100</f>
        <v>46.666666666666664</v>
      </c>
      <c r="Z112" s="47">
        <f>(Z109/CB108)*100</f>
        <v>41.66666666666667</v>
      </c>
      <c r="AA112" s="47">
        <f>(AA109/CC108)*100</f>
        <v>0</v>
      </c>
      <c r="AB112" s="47">
        <f>(AB109/CC108)*100</f>
        <v>46.36666666666667</v>
      </c>
      <c r="AC112" s="47">
        <f>(AC109/CC108)*100</f>
        <v>27.96666666666667</v>
      </c>
      <c r="AD112" s="47">
        <f>(AD109/CC108)*100</f>
        <v>16.3</v>
      </c>
      <c r="AE112" s="47">
        <f>(AE109/CC108)*100</f>
        <v>9.1</v>
      </c>
      <c r="AF112" s="47">
        <f>(AF109/CD108)*100</f>
        <v>23.333333333333332</v>
      </c>
      <c r="AG112" s="47">
        <f>(AG109/CD108)*100</f>
        <v>50</v>
      </c>
      <c r="AH112" s="47">
        <f>(AH109/CD108)*100</f>
        <v>26.666666666666668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2010-09-13T02:23:47Z</dcterms:modified>
  <cp:category/>
  <cp:version/>
  <cp:contentType/>
  <cp:contentStatus/>
</cp:coreProperties>
</file>