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00" yWindow="6360" windowWidth="21640" windowHeight="1384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<sst xmlns="http://schemas.openxmlformats.org/spreadsheetml/2006/main" count="132" uniqueCount="100">
  <si>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</si>
  <si>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</si>
  <si>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</si>
  <si>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</si>
  <si>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</si>
  <si>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</si>
  <si>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</si>
  <si>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</si>
  <si>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</si>
  <si>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</si>
  <si>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</si>
  <si>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</si>
  <si>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</si>
  <si>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</si>
  <si>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</si>
  <si>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</si>
  <si>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</si>
  <si>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</si>
  <si>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</si>
  <si>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</si>
  <si>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</si>
  <si>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</si>
  <si>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</si>
  <si>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</si>
  <si>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</si>
  <si>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</si>
  <si>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</si>
  <si>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</si>
  <si>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</si>
  <si>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</si>
  <si>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</si>
  <si>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</si>
  <si>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</si>
  <si>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</si>
  <si>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</si>
  <si>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</si>
  <si>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</si>
  <si>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</si>
  <si>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</si>
  <si>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</si>
  <si>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</si>
  <si>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</si>
  <si>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</si>
  <si>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</si>
  <si>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</si>
  <si>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</si>
  <si>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</si>
  <si>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</si>
  <si>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</si>
  <si>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</si>
  <si>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</si>
  <si>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</si>
  <si>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</si>
  <si>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</si>
  <si>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</si>
  <si>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</si>
  <si>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</si>
  <si>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</si>
  <si>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</si>
  <si>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Higane (Nikkin) shrine, Japan</t>
  </si>
  <si>
    <t>Scoresheet reproduced from Wolfe's Data Files, More Japan Files.  March 2009</t>
  </si>
  <si>
    <t>Cyclobalanopsis acuta EV</t>
  </si>
  <si>
    <t>Fagus crenata</t>
  </si>
  <si>
    <t>Morus australis</t>
  </si>
  <si>
    <t>Illicium anisatum EV</t>
  </si>
  <si>
    <t>Lindera praecox</t>
  </si>
  <si>
    <t>Neolitsea sericea EV</t>
  </si>
  <si>
    <t>Persea thunbergii EV</t>
  </si>
  <si>
    <t>Actinidia sp</t>
  </si>
  <si>
    <t>Camellia japonica EV</t>
  </si>
  <si>
    <t>Eurya japonica EV</t>
  </si>
  <si>
    <t>Hydrangea hirta</t>
  </si>
  <si>
    <t>Hydrangea macrophylla</t>
  </si>
  <si>
    <t>Pourthiaea villosa</t>
  </si>
  <si>
    <t>Rubus sp</t>
  </si>
  <si>
    <t>Stephanandra incisa</t>
  </si>
  <si>
    <t>Acer mono</t>
  </si>
  <si>
    <t>Skimmia japonica EV</t>
  </si>
  <si>
    <t>Ilex crenata EV</t>
  </si>
  <si>
    <t>Aucuba japonica EV</t>
  </si>
  <si>
    <t>Cornus Kousa</t>
  </si>
  <si>
    <t>Hedera rhombea EV</t>
  </si>
  <si>
    <t>Pieris japonica EV</t>
  </si>
  <si>
    <t>Rhododendron sp</t>
  </si>
  <si>
    <t>Vaccinium japonicum</t>
  </si>
  <si>
    <t>Ardisia japonica EV</t>
  </si>
  <si>
    <t>Styrax japonica</t>
  </si>
  <si>
    <t>Symplocos coreana</t>
  </si>
  <si>
    <t>Osmanthus heterophylla SP,EV</t>
  </si>
  <si>
    <t>Trachelospermum asiaticum EV</t>
  </si>
  <si>
    <t>Sambucus racemosa</t>
  </si>
  <si>
    <t>Viburnum sp</t>
  </si>
  <si>
    <t>Indet 1</t>
  </si>
  <si>
    <t>Indet 2</t>
  </si>
  <si>
    <t>Indet 3</t>
  </si>
  <si>
    <t>Tanai &amp; Uemura</t>
  </si>
  <si>
    <t>35°07.3'N</t>
  </si>
  <si>
    <t>730-750 m</t>
  </si>
  <si>
    <t>24.10.1995</t>
  </si>
  <si>
    <t>139°03'E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</si>
</sst>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A4" sqref="A4"/>
      <selection pane="topRight" activeCell="D4" sqref="D4"/>
      <selection pane="bottomLeft" activeCell="B41" sqref="B41"/>
      <selection pane="bottomRight" activeCell="E4" sqref="E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95</v>
      </c>
      <c r="B3" s="49" t="s">
        <v>59</v>
      </c>
      <c r="C3" s="49"/>
      <c r="D3" s="50" t="s">
        <v>96</v>
      </c>
      <c r="E3" s="51" t="s">
        <v>99</v>
      </c>
      <c r="F3" s="50" t="s">
        <v>97</v>
      </c>
      <c r="G3" s="52" t="s">
        <v>98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0.5</v>
      </c>
      <c r="H7">
        <v>0.5</v>
      </c>
      <c r="J7" s="58"/>
      <c r="O7">
        <v>0.33</v>
      </c>
      <c r="P7">
        <v>0.33</v>
      </c>
      <c r="Q7">
        <v>0.33</v>
      </c>
      <c r="S7" s="58"/>
      <c r="W7" s="58">
        <v>1</v>
      </c>
      <c r="Y7">
        <v>0.5</v>
      </c>
      <c r="Z7" s="58">
        <v>0.5</v>
      </c>
      <c r="AC7">
        <v>0.5</v>
      </c>
      <c r="AD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F8">
        <v>1</v>
      </c>
      <c r="H8">
        <v>1</v>
      </c>
      <c r="J8" s="55"/>
      <c r="O8">
        <v>1</v>
      </c>
      <c r="S8" s="55"/>
      <c r="V8">
        <v>1</v>
      </c>
      <c r="W8" s="55"/>
      <c r="Y8">
        <v>1</v>
      </c>
      <c r="Z8" s="55"/>
      <c r="AB8">
        <v>1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F9">
        <v>1</v>
      </c>
      <c r="G9">
        <v>1</v>
      </c>
      <c r="I9">
        <v>1</v>
      </c>
      <c r="J9" s="55">
        <v>0.5</v>
      </c>
      <c r="O9">
        <v>0.5</v>
      </c>
      <c r="P9">
        <v>0.5</v>
      </c>
      <c r="S9" s="55"/>
      <c r="V9">
        <v>0.5</v>
      </c>
      <c r="W9" s="55">
        <v>0.5</v>
      </c>
      <c r="X9">
        <v>1</v>
      </c>
      <c r="Z9" s="55"/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U10">
        <v>0.5</v>
      </c>
      <c r="W10" s="55">
        <v>0.5</v>
      </c>
      <c r="Z10" s="55">
        <v>1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E11">
        <v>1</v>
      </c>
      <c r="J11" s="55"/>
      <c r="O11">
        <v>1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1</v>
      </c>
      <c r="J12" s="55"/>
      <c r="O12">
        <v>0.33</v>
      </c>
      <c r="P12">
        <v>0.33</v>
      </c>
      <c r="Q12">
        <v>0.33</v>
      </c>
      <c r="S12" s="55"/>
      <c r="U12">
        <v>0.5</v>
      </c>
      <c r="W12" s="55">
        <v>0.5</v>
      </c>
      <c r="Y12">
        <v>1</v>
      </c>
      <c r="Z12" s="55"/>
      <c r="AC12">
        <v>0.5</v>
      </c>
      <c r="AD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E13">
        <v>1</v>
      </c>
      <c r="J13" s="55"/>
      <c r="O13">
        <v>0.5</v>
      </c>
      <c r="P13">
        <v>0.5</v>
      </c>
      <c r="S13" s="55"/>
      <c r="U13">
        <v>0.5</v>
      </c>
      <c r="W13" s="55">
        <v>0.5</v>
      </c>
      <c r="Y13">
        <v>0.5</v>
      </c>
      <c r="Z13" s="55">
        <v>0.5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F14">
        <v>0.5</v>
      </c>
      <c r="I14">
        <v>1</v>
      </c>
      <c r="J14" s="55">
        <v>0.5</v>
      </c>
      <c r="O14">
        <v>1</v>
      </c>
      <c r="S14" s="55"/>
      <c r="W14" s="55">
        <v>1</v>
      </c>
      <c r="Y14">
        <v>1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F15">
        <v>0.5</v>
      </c>
      <c r="G15">
        <v>0.5</v>
      </c>
      <c r="H15">
        <v>1</v>
      </c>
      <c r="J15" s="55"/>
      <c r="O15">
        <v>0.5</v>
      </c>
      <c r="P15">
        <v>0.5</v>
      </c>
      <c r="S15" s="55"/>
      <c r="U15">
        <v>0.5</v>
      </c>
      <c r="W15" s="55">
        <v>0.5</v>
      </c>
      <c r="Y15">
        <v>0.5</v>
      </c>
      <c r="Z15" s="55">
        <v>0.5</v>
      </c>
      <c r="AB15">
        <v>0.33</v>
      </c>
      <c r="AC15">
        <v>0.33</v>
      </c>
      <c r="AD15">
        <v>0.33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F16">
        <v>1</v>
      </c>
      <c r="G16">
        <v>0.5</v>
      </c>
      <c r="H16">
        <v>1</v>
      </c>
      <c r="J16" s="55"/>
      <c r="M16">
        <v>0.33</v>
      </c>
      <c r="N16">
        <v>0.33</v>
      </c>
      <c r="O16">
        <v>0.33</v>
      </c>
      <c r="S16" s="55"/>
      <c r="T16">
        <v>1</v>
      </c>
      <c r="U16">
        <v>1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F17">
        <v>1</v>
      </c>
      <c r="G17">
        <v>1</v>
      </c>
      <c r="H17">
        <v>1</v>
      </c>
      <c r="J17" s="55"/>
      <c r="N17">
        <v>0.5</v>
      </c>
      <c r="O17">
        <v>0.5</v>
      </c>
      <c r="S17" s="55"/>
      <c r="V17">
        <v>1</v>
      </c>
      <c r="W17" s="55"/>
      <c r="Y17">
        <v>0.5</v>
      </c>
      <c r="Z17" s="55">
        <v>0.5</v>
      </c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F18">
        <v>1</v>
      </c>
      <c r="G18">
        <v>0.5</v>
      </c>
      <c r="I18">
        <v>1</v>
      </c>
      <c r="J18" s="55">
        <v>0.5</v>
      </c>
      <c r="Q18">
        <v>0.33</v>
      </c>
      <c r="R18">
        <v>0.33</v>
      </c>
      <c r="S18" s="55">
        <v>0.33</v>
      </c>
      <c r="V18">
        <v>0.5</v>
      </c>
      <c r="W18" s="55">
        <v>0.5</v>
      </c>
      <c r="Y18">
        <v>0.5</v>
      </c>
      <c r="Z18" s="55">
        <v>0.5</v>
      </c>
      <c r="AC18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N19">
        <v>0.5</v>
      </c>
      <c r="O19">
        <v>0.5</v>
      </c>
      <c r="S19" s="55"/>
      <c r="T19">
        <v>1</v>
      </c>
      <c r="V19">
        <v>0.5</v>
      </c>
      <c r="W19" s="55">
        <v>0.5</v>
      </c>
      <c r="Y19">
        <v>0.5</v>
      </c>
      <c r="Z19" s="55">
        <v>0.5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D20" s="55">
        <v>1</v>
      </c>
      <c r="F20">
        <v>1</v>
      </c>
      <c r="G20">
        <v>1</v>
      </c>
      <c r="I20">
        <v>1</v>
      </c>
      <c r="J20" s="55">
        <v>1</v>
      </c>
      <c r="N20">
        <v>0.5</v>
      </c>
      <c r="O20">
        <v>0.5</v>
      </c>
      <c r="S20" s="55"/>
      <c r="W20" s="55">
        <v>1</v>
      </c>
      <c r="X20">
        <v>1</v>
      </c>
      <c r="Z20" s="55"/>
      <c r="AB20">
        <v>1</v>
      </c>
      <c r="AE20" s="55"/>
      <c r="AH20" s="55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D21" s="55">
        <v>1</v>
      </c>
      <c r="F21">
        <v>1</v>
      </c>
      <c r="G21">
        <v>1</v>
      </c>
      <c r="I21">
        <v>1</v>
      </c>
      <c r="J21" s="55">
        <v>1</v>
      </c>
      <c r="N21">
        <v>1</v>
      </c>
      <c r="S21" s="55"/>
      <c r="V21">
        <v>1</v>
      </c>
      <c r="W21" s="55"/>
      <c r="X21">
        <v>1</v>
      </c>
      <c r="Z21" s="55"/>
      <c r="AB21">
        <v>1</v>
      </c>
      <c r="AE21" s="55"/>
      <c r="AH21" s="55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D22" s="55">
        <v>1</v>
      </c>
      <c r="E22">
        <v>1</v>
      </c>
      <c r="J22" s="55"/>
      <c r="O22">
        <v>1</v>
      </c>
      <c r="S22" s="55"/>
      <c r="W22" s="55">
        <v>1</v>
      </c>
      <c r="X22">
        <v>1</v>
      </c>
      <c r="Z22" s="55"/>
      <c r="AA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N23">
        <v>0.5</v>
      </c>
      <c r="O23">
        <v>0.5</v>
      </c>
      <c r="S23" s="55"/>
      <c r="U23">
        <v>1</v>
      </c>
      <c r="W23" s="55"/>
      <c r="Z23" s="55">
        <v>1</v>
      </c>
      <c r="AC23">
        <v>0.5</v>
      </c>
      <c r="AD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F24">
        <v>0.5</v>
      </c>
      <c r="H24">
        <v>1</v>
      </c>
      <c r="J24" s="55"/>
      <c r="L24">
        <v>0.5</v>
      </c>
      <c r="M24">
        <v>0.5</v>
      </c>
      <c r="S24" s="55"/>
      <c r="U24">
        <v>0.5</v>
      </c>
      <c r="V24">
        <v>0.5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0.5</v>
      </c>
      <c r="G25">
        <v>0.5</v>
      </c>
      <c r="I25">
        <v>1</v>
      </c>
      <c r="J25" s="55"/>
      <c r="Q25">
        <v>1</v>
      </c>
      <c r="S25" s="55"/>
      <c r="V25">
        <v>1</v>
      </c>
      <c r="W25" s="55"/>
      <c r="Y25">
        <v>1</v>
      </c>
      <c r="Z25" s="55"/>
      <c r="AC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E26">
        <v>1</v>
      </c>
      <c r="J26" s="55"/>
      <c r="O26">
        <v>1</v>
      </c>
      <c r="S26" s="55"/>
      <c r="V26">
        <v>0.5</v>
      </c>
      <c r="W26" s="55">
        <v>0.5</v>
      </c>
      <c r="Y26">
        <v>1</v>
      </c>
      <c r="Z26" s="55"/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D27" s="55">
        <v>1</v>
      </c>
      <c r="E27">
        <v>1</v>
      </c>
      <c r="J27" s="55"/>
      <c r="N27">
        <v>1</v>
      </c>
      <c r="S27" s="55"/>
      <c r="U27">
        <v>1</v>
      </c>
      <c r="W27" s="55"/>
      <c r="X27">
        <v>0.5</v>
      </c>
      <c r="Y27">
        <v>0.5</v>
      </c>
      <c r="Z27" s="55"/>
      <c r="AA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F28">
        <v>0.5</v>
      </c>
      <c r="G28">
        <v>0.5</v>
      </c>
      <c r="H28">
        <v>1</v>
      </c>
      <c r="J28" s="55"/>
      <c r="N28">
        <v>0.5</v>
      </c>
      <c r="O28">
        <v>0.5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C28">
        <v>0.5</v>
      </c>
      <c r="AD28">
        <v>0.5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E29">
        <v>1</v>
      </c>
      <c r="J29" s="55"/>
      <c r="K29">
        <v>0.25</v>
      </c>
      <c r="L29">
        <v>0.25</v>
      </c>
      <c r="M29">
        <v>0.25</v>
      </c>
      <c r="N29">
        <v>0.25</v>
      </c>
      <c r="S29" s="55"/>
      <c r="U29">
        <v>0.5</v>
      </c>
      <c r="V29">
        <v>0.5</v>
      </c>
      <c r="W29" s="55"/>
      <c r="Y29">
        <v>0.5</v>
      </c>
      <c r="Z29" s="55">
        <v>0.5</v>
      </c>
      <c r="AB29">
        <v>0.5</v>
      </c>
      <c r="AC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1</v>
      </c>
      <c r="AZ29">
        <f t="shared" si="19"/>
        <v>1</v>
      </c>
      <c r="BA29">
        <f t="shared" si="20"/>
        <v>1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F30">
        <v>0.5</v>
      </c>
      <c r="G30">
        <v>0.5</v>
      </c>
      <c r="H30">
        <v>1</v>
      </c>
      <c r="J30" s="55"/>
      <c r="M30">
        <v>0.33</v>
      </c>
      <c r="N30">
        <v>0.33</v>
      </c>
      <c r="O30">
        <v>0.33</v>
      </c>
      <c r="S30" s="55"/>
      <c r="U30">
        <v>0.5</v>
      </c>
      <c r="V30">
        <v>0.5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F31">
        <v>0.5</v>
      </c>
      <c r="I31">
        <v>1</v>
      </c>
      <c r="J31" s="55">
        <v>0.5</v>
      </c>
      <c r="M31">
        <v>0.33</v>
      </c>
      <c r="N31">
        <v>0.33</v>
      </c>
      <c r="O31">
        <v>0.33</v>
      </c>
      <c r="S31" s="55"/>
      <c r="U31">
        <v>0.5</v>
      </c>
      <c r="V31">
        <v>0.5</v>
      </c>
      <c r="W31" s="55"/>
      <c r="Y31">
        <v>0.5</v>
      </c>
      <c r="Z31" s="55">
        <v>0.5</v>
      </c>
      <c r="AB31">
        <v>0.5</v>
      </c>
      <c r="AC31">
        <v>0.5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86</v>
      </c>
      <c r="C32">
        <v>1</v>
      </c>
      <c r="D32" s="55"/>
      <c r="F32">
        <v>0.5</v>
      </c>
      <c r="H32">
        <v>1</v>
      </c>
      <c r="J32" s="55"/>
      <c r="N32">
        <v>0.5</v>
      </c>
      <c r="O32">
        <v>0.5</v>
      </c>
      <c r="S32" s="55"/>
      <c r="U32">
        <v>0.33</v>
      </c>
      <c r="V32">
        <v>0.33</v>
      </c>
      <c r="W32" s="55">
        <v>0.33</v>
      </c>
      <c r="Y32">
        <v>1</v>
      </c>
      <c r="Z32" s="55"/>
      <c r="AB32">
        <v>1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87</v>
      </c>
      <c r="C33">
        <v>1</v>
      </c>
      <c r="D33" s="55"/>
      <c r="F33">
        <v>0.5</v>
      </c>
      <c r="G33">
        <v>1</v>
      </c>
      <c r="H33">
        <v>1</v>
      </c>
      <c r="J33" s="55">
        <v>0.5</v>
      </c>
      <c r="N33">
        <v>0.33</v>
      </c>
      <c r="O33">
        <v>0.33</v>
      </c>
      <c r="P33">
        <v>0.33</v>
      </c>
      <c r="S33" s="55"/>
      <c r="V33">
        <v>0.5</v>
      </c>
      <c r="W33" s="55">
        <v>0.5</v>
      </c>
      <c r="Y33">
        <v>0.5</v>
      </c>
      <c r="Z33" s="55">
        <v>0.5</v>
      </c>
      <c r="AB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E34">
        <v>1</v>
      </c>
      <c r="J34" s="55"/>
      <c r="O34">
        <v>1</v>
      </c>
      <c r="S34" s="55"/>
      <c r="V34">
        <v>1</v>
      </c>
      <c r="W34" s="55"/>
      <c r="Y34">
        <v>0.5</v>
      </c>
      <c r="Z34" s="55">
        <v>0.5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C35">
        <v>1</v>
      </c>
      <c r="D35" s="55"/>
      <c r="F35">
        <v>0.5</v>
      </c>
      <c r="H35">
        <v>1</v>
      </c>
      <c r="J35" s="55"/>
      <c r="L35">
        <v>0.5</v>
      </c>
      <c r="M35">
        <v>0.5</v>
      </c>
      <c r="S35" s="55"/>
      <c r="U35">
        <v>1</v>
      </c>
      <c r="W35" s="55"/>
      <c r="Y35">
        <v>1</v>
      </c>
      <c r="Z35" s="55"/>
      <c r="AB35">
        <v>0.33</v>
      </c>
      <c r="AC35">
        <v>0.33</v>
      </c>
      <c r="AD35">
        <v>0.33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1</v>
      </c>
      <c r="BA35">
        <f t="shared" si="20"/>
        <v>1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90</v>
      </c>
      <c r="C36">
        <v>1</v>
      </c>
      <c r="D36" s="55"/>
      <c r="F36">
        <v>1</v>
      </c>
      <c r="G36">
        <v>1</v>
      </c>
      <c r="I36">
        <v>1</v>
      </c>
      <c r="J36" s="55">
        <v>0.5</v>
      </c>
      <c r="N36">
        <v>0.5</v>
      </c>
      <c r="O36">
        <v>0.5</v>
      </c>
      <c r="S36" s="55"/>
      <c r="V36">
        <v>0.5</v>
      </c>
      <c r="W36" s="55">
        <v>0.5</v>
      </c>
      <c r="Y36">
        <v>1</v>
      </c>
      <c r="Z36" s="55"/>
      <c r="AC36">
        <v>0.5</v>
      </c>
      <c r="AD36">
        <v>0.5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0</v>
      </c>
      <c r="AW36">
        <f t="shared" si="16"/>
        <v>1</v>
      </c>
      <c r="AX36">
        <f t="shared" si="17"/>
        <v>1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91</v>
      </c>
      <c r="C37">
        <v>1</v>
      </c>
      <c r="D37" s="55"/>
      <c r="F37">
        <v>0.5</v>
      </c>
      <c r="G37">
        <v>0.5</v>
      </c>
      <c r="H37">
        <v>1</v>
      </c>
      <c r="J37" s="55">
        <v>0.5</v>
      </c>
      <c r="N37">
        <v>0.5</v>
      </c>
      <c r="O37">
        <v>0.5</v>
      </c>
      <c r="S37" s="55"/>
      <c r="V37">
        <v>1</v>
      </c>
      <c r="W37" s="55"/>
      <c r="Y37">
        <v>0.5</v>
      </c>
      <c r="Z37" s="55">
        <v>0.5</v>
      </c>
      <c r="AB37">
        <v>1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1</v>
      </c>
      <c r="AW37">
        <f t="shared" si="16"/>
        <v>0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92</v>
      </c>
      <c r="C38">
        <v>1</v>
      </c>
      <c r="D38" s="55"/>
      <c r="E38">
        <v>1</v>
      </c>
      <c r="J38" s="55"/>
      <c r="M38">
        <v>0.33</v>
      </c>
      <c r="N38">
        <v>0.33</v>
      </c>
      <c r="O38">
        <v>0.33</v>
      </c>
      <c r="S38" s="55"/>
      <c r="T38">
        <v>1</v>
      </c>
      <c r="U38">
        <v>1</v>
      </c>
      <c r="W38" s="55"/>
      <c r="Y38">
        <v>0.5</v>
      </c>
      <c r="Z38" s="55">
        <v>0.5</v>
      </c>
      <c r="AB38">
        <v>0.5</v>
      </c>
      <c r="AC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1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1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93</v>
      </c>
      <c r="C39">
        <v>1</v>
      </c>
      <c r="D39" s="55"/>
      <c r="E39">
        <v>1</v>
      </c>
      <c r="J39" s="55"/>
      <c r="K39">
        <v>0.25</v>
      </c>
      <c r="L39">
        <v>0.25</v>
      </c>
      <c r="M39">
        <v>0.25</v>
      </c>
      <c r="N39">
        <v>0.25</v>
      </c>
      <c r="S39" s="55"/>
      <c r="T39">
        <v>1</v>
      </c>
      <c r="U39">
        <v>1</v>
      </c>
      <c r="W39" s="55"/>
      <c r="Y39">
        <v>0.5</v>
      </c>
      <c r="Z39" s="55">
        <v>0.5</v>
      </c>
      <c r="AB39">
        <v>1</v>
      </c>
      <c r="AE39" s="55"/>
      <c r="AG39">
        <v>1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1</v>
      </c>
      <c r="AZ39">
        <f t="shared" si="19"/>
        <v>1</v>
      </c>
      <c r="BA39">
        <f t="shared" si="20"/>
        <v>1</v>
      </c>
      <c r="BB39">
        <f t="shared" si="21"/>
        <v>1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1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94</v>
      </c>
      <c r="C40">
        <v>1</v>
      </c>
      <c r="D40" s="55"/>
      <c r="F40">
        <v>0.5</v>
      </c>
      <c r="G40">
        <v>0.5</v>
      </c>
      <c r="I40">
        <v>1</v>
      </c>
      <c r="J40" s="55">
        <v>0.5</v>
      </c>
      <c r="P40">
        <v>1</v>
      </c>
      <c r="S40" s="55"/>
      <c r="U40">
        <v>0.5</v>
      </c>
      <c r="V40">
        <v>0.5</v>
      </c>
      <c r="W40" s="55"/>
      <c r="Z40" s="55">
        <v>1</v>
      </c>
      <c r="AC40">
        <v>1</v>
      </c>
      <c r="AE40" s="55"/>
      <c r="AG40">
        <v>0.5</v>
      </c>
      <c r="AH40" s="55">
        <v>0.5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1</v>
      </c>
      <c r="AV40">
        <f t="shared" si="15"/>
        <v>0</v>
      </c>
      <c r="AW40">
        <f t="shared" si="16"/>
        <v>1</v>
      </c>
      <c r="AX40">
        <f t="shared" si="17"/>
        <v>1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1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13</v>
      </c>
      <c r="AT108" s="7">
        <f t="shared" si="91"/>
        <v>21</v>
      </c>
      <c r="AU108" s="7">
        <f t="shared" si="91"/>
        <v>15</v>
      </c>
      <c r="AV108" s="7">
        <f t="shared" si="91"/>
        <v>12</v>
      </c>
      <c r="AW108" s="7">
        <f t="shared" si="91"/>
        <v>10</v>
      </c>
      <c r="AX108" s="7">
        <f t="shared" si="91"/>
        <v>11</v>
      </c>
      <c r="AY108" s="7">
        <f t="shared" si="91"/>
        <v>2</v>
      </c>
      <c r="AZ108" s="7">
        <f t="shared" si="91"/>
        <v>4</v>
      </c>
      <c r="BA108" s="7">
        <f t="shared" si="91"/>
        <v>8</v>
      </c>
      <c r="BB108" s="7">
        <f t="shared" si="91"/>
        <v>17</v>
      </c>
      <c r="BC108" s="7">
        <f t="shared" si="91"/>
        <v>25</v>
      </c>
      <c r="BD108" s="7">
        <f t="shared" si="91"/>
        <v>8</v>
      </c>
      <c r="BE108" s="7">
        <f t="shared" si="91"/>
        <v>4</v>
      </c>
      <c r="BF108" s="7">
        <f t="shared" si="91"/>
        <v>1</v>
      </c>
      <c r="BG108" s="7">
        <f t="shared" si="91"/>
        <v>1</v>
      </c>
      <c r="BH108" s="7">
        <f t="shared" si="91"/>
        <v>4</v>
      </c>
      <c r="BI108" s="7">
        <f t="shared" si="91"/>
        <v>18</v>
      </c>
      <c r="BJ108" s="7">
        <f t="shared" si="91"/>
        <v>20</v>
      </c>
      <c r="BK108" s="7">
        <f t="shared" si="91"/>
        <v>15</v>
      </c>
      <c r="BL108" s="7">
        <f t="shared" si="91"/>
        <v>5</v>
      </c>
      <c r="BM108" s="7">
        <f t="shared" si="91"/>
        <v>27</v>
      </c>
      <c r="BN108" s="7">
        <f t="shared" si="91"/>
        <v>21</v>
      </c>
      <c r="BO108" s="7">
        <f t="shared" si="91"/>
        <v>2</v>
      </c>
      <c r="BP108" s="7">
        <f t="shared" si="91"/>
        <v>23</v>
      </c>
      <c r="BQ108" s="7">
        <f t="shared" si="91"/>
        <v>21</v>
      </c>
      <c r="BR108" s="7">
        <f t="shared" si="91"/>
        <v>8</v>
      </c>
      <c r="BS108" s="7">
        <f t="shared" si="91"/>
        <v>0</v>
      </c>
      <c r="BT108" s="7">
        <f t="shared" si="91"/>
        <v>4</v>
      </c>
      <c r="BU108" s="7">
        <f t="shared" si="91"/>
        <v>32</v>
      </c>
      <c r="BV108" s="7">
        <f t="shared" si="91"/>
        <v>11</v>
      </c>
      <c r="BW108" s="8" t="s">
        <v>39</v>
      </c>
      <c r="BX108" s="8">
        <f>SUM(BX7:BX107)</f>
        <v>34</v>
      </c>
      <c r="BY108" s="8">
        <f aca="true" t="shared" si="92" ref="BY108:CD108">SUM(BY7:BY107)</f>
        <v>34</v>
      </c>
      <c r="BZ108" s="8">
        <f t="shared" si="92"/>
        <v>34</v>
      </c>
      <c r="CA108" s="8">
        <f t="shared" si="92"/>
        <v>34</v>
      </c>
      <c r="CB108" s="8">
        <f t="shared" si="92"/>
        <v>34</v>
      </c>
      <c r="CC108" s="8">
        <f t="shared" si="92"/>
        <v>34</v>
      </c>
      <c r="CD108" s="8">
        <f t="shared" si="92"/>
        <v>34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12.5</v>
      </c>
      <c r="F109" s="1">
        <f>SUM(F7:F107)</f>
        <v>15</v>
      </c>
      <c r="G109" s="1">
        <f t="shared" si="93"/>
        <v>11</v>
      </c>
      <c r="H109" s="1">
        <f t="shared" si="93"/>
        <v>11.5</v>
      </c>
      <c r="I109" s="1">
        <f t="shared" si="93"/>
        <v>10</v>
      </c>
      <c r="J109" s="59">
        <f t="shared" si="93"/>
        <v>6.5</v>
      </c>
      <c r="K109" s="1">
        <f t="shared" si="93"/>
        <v>0.5</v>
      </c>
      <c r="L109" s="1">
        <f t="shared" si="93"/>
        <v>1.5</v>
      </c>
      <c r="M109" s="1">
        <f t="shared" si="93"/>
        <v>2.8200000000000003</v>
      </c>
      <c r="N109" s="1">
        <f t="shared" si="93"/>
        <v>8.15</v>
      </c>
      <c r="O109" s="1">
        <f t="shared" si="93"/>
        <v>14.31</v>
      </c>
      <c r="P109" s="1">
        <f t="shared" si="93"/>
        <v>3.99</v>
      </c>
      <c r="Q109" s="1">
        <f t="shared" si="93"/>
        <v>1.99</v>
      </c>
      <c r="R109" s="1">
        <f t="shared" si="93"/>
        <v>0.33</v>
      </c>
      <c r="S109" s="59">
        <f t="shared" si="93"/>
        <v>0.33</v>
      </c>
      <c r="T109" s="1">
        <f t="shared" si="93"/>
        <v>4</v>
      </c>
      <c r="U109" s="1">
        <f t="shared" si="93"/>
        <v>11.83</v>
      </c>
      <c r="V109" s="1">
        <f t="shared" si="93"/>
        <v>12.83</v>
      </c>
      <c r="W109" s="59">
        <f t="shared" si="93"/>
        <v>9.33</v>
      </c>
      <c r="X109" s="1">
        <f t="shared" si="93"/>
        <v>4.5</v>
      </c>
      <c r="Y109" s="1">
        <f t="shared" si="93"/>
        <v>17.5</v>
      </c>
      <c r="Z109" s="59">
        <f t="shared" si="93"/>
        <v>12</v>
      </c>
      <c r="AA109" s="1">
        <f t="shared" si="93"/>
        <v>2</v>
      </c>
      <c r="AB109" s="1">
        <f t="shared" si="93"/>
        <v>16.66</v>
      </c>
      <c r="AC109" s="1">
        <f t="shared" si="93"/>
        <v>11.66</v>
      </c>
      <c r="AD109" s="1">
        <f t="shared" si="93"/>
        <v>3.66</v>
      </c>
      <c r="AE109" s="59">
        <f t="shared" si="93"/>
        <v>0</v>
      </c>
      <c r="AF109" s="1">
        <f t="shared" si="93"/>
        <v>2</v>
      </c>
      <c r="AG109" s="1">
        <f t="shared" si="93"/>
        <v>25.5</v>
      </c>
      <c r="AH109" s="59">
        <f t="shared" si="93"/>
        <v>6.5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34</v>
      </c>
      <c r="E110" s="1">
        <f>BY108</f>
        <v>34</v>
      </c>
      <c r="F110" s="1">
        <f>BY108</f>
        <v>34</v>
      </c>
      <c r="G110" s="1">
        <f>BY108</f>
        <v>34</v>
      </c>
      <c r="H110" s="1">
        <f>BY108</f>
        <v>34</v>
      </c>
      <c r="I110" s="1">
        <f>BY108</f>
        <v>34</v>
      </c>
      <c r="J110" s="59">
        <f>BY108</f>
        <v>34</v>
      </c>
      <c r="K110" s="2">
        <f>BZ108</f>
        <v>34</v>
      </c>
      <c r="L110" s="2">
        <f>BZ108</f>
        <v>34</v>
      </c>
      <c r="M110" s="2">
        <f>BZ108</f>
        <v>34</v>
      </c>
      <c r="N110" s="2">
        <f>BZ108</f>
        <v>34</v>
      </c>
      <c r="O110" s="2">
        <f>BZ108</f>
        <v>34</v>
      </c>
      <c r="P110" s="2">
        <f>BZ108</f>
        <v>34</v>
      </c>
      <c r="Q110" s="2">
        <f>BZ108</f>
        <v>34</v>
      </c>
      <c r="R110" s="2">
        <f>BZ108</f>
        <v>34</v>
      </c>
      <c r="S110" s="60">
        <f>BZ108</f>
        <v>34</v>
      </c>
      <c r="T110" s="3">
        <f>CA108</f>
        <v>34</v>
      </c>
      <c r="U110" s="3">
        <f>CA108</f>
        <v>34</v>
      </c>
      <c r="V110" s="3">
        <f>CA108</f>
        <v>34</v>
      </c>
      <c r="W110" s="61">
        <f>CA108</f>
        <v>34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34</v>
      </c>
      <c r="AB110" s="5">
        <f>CC108</f>
        <v>34</v>
      </c>
      <c r="AC110" s="5">
        <f>CC108</f>
        <v>34</v>
      </c>
      <c r="AD110" s="5">
        <f>CC108</f>
        <v>34</v>
      </c>
      <c r="AE110" s="63">
        <f>CC108</f>
        <v>34</v>
      </c>
      <c r="AF110" s="6">
        <f>CD108</f>
        <v>34</v>
      </c>
      <c r="AG110" s="6">
        <f>CD108</f>
        <v>34</v>
      </c>
      <c r="AH110" s="64">
        <f>CD108</f>
        <v>34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11.76470588235294</v>
      </c>
      <c r="E112" s="47">
        <f>(E109/BY108)*100</f>
        <v>36.76470588235294</v>
      </c>
      <c r="F112" s="47">
        <f>(F109/BY108)*100</f>
        <v>44.11764705882353</v>
      </c>
      <c r="G112" s="47">
        <f>(G109/BY108)*100</f>
        <v>32.35294117647059</v>
      </c>
      <c r="H112" s="47">
        <f>(H109/BY108)*100</f>
        <v>33.82352941176471</v>
      </c>
      <c r="I112" s="47">
        <f>(I109/BY108)*100</f>
        <v>29.411764705882355</v>
      </c>
      <c r="J112" s="47">
        <f>(J109/BY108)*100</f>
        <v>19.11764705882353</v>
      </c>
      <c r="K112" s="47">
        <f>(K109/BZ108)*100</f>
        <v>1.4705882352941175</v>
      </c>
      <c r="L112" s="47">
        <f>(L109/BZ108)*100</f>
        <v>4.411764705882353</v>
      </c>
      <c r="M112" s="47">
        <f>(M109/BZ108)*100</f>
        <v>8.294117647058824</v>
      </c>
      <c r="N112" s="47">
        <f>(N109/BZ108)*100</f>
        <v>23.97058823529412</v>
      </c>
      <c r="O112" s="47">
        <f>(O109/BZ108)*100</f>
        <v>42.08823529411765</v>
      </c>
      <c r="P112" s="47">
        <f>(P109/BZ108)*100</f>
        <v>11.73529411764706</v>
      </c>
      <c r="Q112" s="47">
        <f>(Q109/BZ108)*100</f>
        <v>5.852941176470589</v>
      </c>
      <c r="R112" s="47">
        <f>(R109/BZ108)*100</f>
        <v>0.9705882352941178</v>
      </c>
      <c r="S112" s="47">
        <f>(S109/BZ108)*100</f>
        <v>0.9705882352941178</v>
      </c>
      <c r="T112" s="47">
        <f>(T109/CA108)*100</f>
        <v>11.76470588235294</v>
      </c>
      <c r="U112" s="47">
        <f>(U109/CA108)*100</f>
        <v>34.794117647058826</v>
      </c>
      <c r="V112" s="47">
        <f>(V109/CA108)*100</f>
        <v>37.73529411764706</v>
      </c>
      <c r="W112" s="47">
        <f>(W109/CA108)*100</f>
        <v>27.441176470588236</v>
      </c>
      <c r="X112" s="47">
        <f>(X109/CB108)*100</f>
        <v>13.23529411764706</v>
      </c>
      <c r="Y112" s="47">
        <f>(Y109/CB108)*100</f>
        <v>51.470588235294116</v>
      </c>
      <c r="Z112" s="47">
        <f>(Z109/CB108)*100</f>
        <v>35.294117647058826</v>
      </c>
      <c r="AA112" s="47">
        <f>(AA109/CC108)*100</f>
        <v>5.88235294117647</v>
      </c>
      <c r="AB112" s="47">
        <f>(AB109/CC108)*100</f>
        <v>49</v>
      </c>
      <c r="AC112" s="47">
        <f>(AC109/CC108)*100</f>
        <v>34.294117647058826</v>
      </c>
      <c r="AD112" s="47">
        <f>(AD109/CC108)*100</f>
        <v>10.764705882352942</v>
      </c>
      <c r="AE112" s="47">
        <f>(AE109/CC108)*100</f>
        <v>0</v>
      </c>
      <c r="AF112" s="47">
        <f>(AF109/CD108)*100</f>
        <v>5.88235294117647</v>
      </c>
      <c r="AG112" s="47">
        <f>(AG109/CD108)*100</f>
        <v>75</v>
      </c>
      <c r="AH112" s="47">
        <f>(AH109/CD108)*100</f>
        <v>19.11764705882353</v>
      </c>
      <c r="AP112" t="s">
        <v>55</v>
      </c>
      <c r="AQ112">
        <f>AQ108*7</f>
        <v>238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2010-09-13T10:12:38Z</dcterms:modified>
  <cp:category/>
  <cp:version/>
  <cp:contentType/>
  <cp:contentStatus/>
</cp:coreProperties>
</file>