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80" yWindow="82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<sst xmlns="http://schemas.openxmlformats.org/spreadsheetml/2006/main" count="117" uniqueCount="85">
  <si>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</si>
  <si>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</si>
  <si>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</si>
  <si>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</si>
  <si>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</si>
  <si>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</si>
  <si>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</si>
  <si>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</si>
  <si>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</si>
  <si>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</si>
  <si>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</si>
  <si>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</si>
  <si>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</si>
  <si>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</si>
  <si>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</si>
  <si>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</si>
  <si>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</si>
  <si>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</si>
  <si>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</si>
  <si>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</si>
  <si>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</si>
  <si>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</si>
  <si>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</si>
  <si>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</si>
  <si>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</si>
  <si>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</si>
  <si>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</si>
  <si>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</si>
  <si>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</si>
  <si>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</si>
  <si>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</si>
  <si>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</si>
  <si>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</si>
  <si>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</si>
  <si>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</si>
  <si>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</si>
  <si>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</si>
  <si>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</si>
  <si>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</si>
  <si>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</si>
  <si>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</si>
  <si>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</si>
  <si>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</si>
  <si>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</si>
  <si>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</si>
  <si>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</si>
  <si>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</si>
  <si>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</si>
  <si>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</si>
  <si>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</si>
  <si>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</si>
  <si>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</si>
  <si>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</si>
  <si>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</si>
  <si>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</si>
  <si>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</si>
  <si>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</si>
  <si>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</si>
  <si>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</si>
  <si>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Ribes 3412</t>
  </si>
  <si>
    <t>Salix 3413</t>
  </si>
  <si>
    <t>Sambucus 3414</t>
  </si>
  <si>
    <t>Indet. 3515</t>
  </si>
  <si>
    <t>Salix 3516,17</t>
  </si>
  <si>
    <t>Lonicera 3518</t>
  </si>
  <si>
    <t>Salix 3519</t>
  </si>
  <si>
    <t>Ribes 3520</t>
  </si>
  <si>
    <t>Symphoricarpos 3521</t>
  </si>
  <si>
    <t>Salix 3522</t>
  </si>
  <si>
    <t>Alnus 3523</t>
  </si>
  <si>
    <t>Salix 3524</t>
  </si>
  <si>
    <t>Rubus 3525</t>
  </si>
  <si>
    <t>Amelanchier 3526</t>
  </si>
  <si>
    <t>Pop. tremul. 3527</t>
  </si>
  <si>
    <t>Mahonia 3528 EV</t>
  </si>
  <si>
    <t>Salix 3529</t>
  </si>
  <si>
    <t>Pop. acumin. 3530</t>
  </si>
  <si>
    <t>Rosa 3531</t>
  </si>
  <si>
    <t>Potentilla 3532</t>
  </si>
  <si>
    <t>JAW</t>
  </si>
  <si>
    <t>Wolf Creek Pass, Colorado</t>
  </si>
  <si>
    <t>37°28.5'N</t>
  </si>
  <si>
    <t>106°51.4'W</t>
  </si>
  <si>
    <t>2850-2900 m</t>
  </si>
  <si>
    <t>06.09.1990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</si>
</sst>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Lef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A4" sqref="A4"/>
      <selection pane="topRight" activeCell="C31" sqref="C31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79</v>
      </c>
      <c r="B3" s="49" t="s">
        <v>80</v>
      </c>
      <c r="C3" s="49"/>
      <c r="D3" s="50" t="s">
        <v>81</v>
      </c>
      <c r="E3" s="51" t="s">
        <v>82</v>
      </c>
      <c r="F3" s="50" t="s">
        <v>83</v>
      </c>
      <c r="G3" s="52" t="s">
        <v>84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D7" s="58">
        <v>1</v>
      </c>
      <c r="F7">
        <v>1</v>
      </c>
      <c r="G7">
        <v>1</v>
      </c>
      <c r="H7">
        <v>0.5</v>
      </c>
      <c r="I7">
        <v>0.5</v>
      </c>
      <c r="J7" s="58">
        <v>1</v>
      </c>
      <c r="M7">
        <v>0.33</v>
      </c>
      <c r="N7">
        <v>0.33</v>
      </c>
      <c r="O7">
        <v>0.33</v>
      </c>
      <c r="S7" s="58"/>
      <c r="U7">
        <v>1</v>
      </c>
      <c r="W7" s="58"/>
      <c r="X7">
        <v>1</v>
      </c>
      <c r="Z7" s="58"/>
      <c r="AA7">
        <v>0.5</v>
      </c>
      <c r="AB7">
        <v>0.5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1</v>
      </c>
      <c r="J8" s="55"/>
      <c r="M8">
        <v>0.33</v>
      </c>
      <c r="N8">
        <v>0.33</v>
      </c>
      <c r="O8">
        <v>0.33</v>
      </c>
      <c r="S8" s="55"/>
      <c r="U8">
        <v>0.5</v>
      </c>
      <c r="V8">
        <v>0.5</v>
      </c>
      <c r="W8" s="55"/>
      <c r="Y8">
        <v>1</v>
      </c>
      <c r="Z8" s="55"/>
      <c r="AC8">
        <v>0.5</v>
      </c>
      <c r="AD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F9">
        <v>1</v>
      </c>
      <c r="G9">
        <v>1</v>
      </c>
      <c r="I9">
        <v>1</v>
      </c>
      <c r="J9" s="55"/>
      <c r="N9">
        <v>0.33</v>
      </c>
      <c r="O9">
        <v>0.33</v>
      </c>
      <c r="P9">
        <v>0.33</v>
      </c>
      <c r="S9" s="55"/>
      <c r="W9" s="55">
        <v>1</v>
      </c>
      <c r="Y9">
        <v>1</v>
      </c>
      <c r="Z9" s="55"/>
      <c r="AC9">
        <v>0.5</v>
      </c>
      <c r="AD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1</v>
      </c>
      <c r="G10">
        <v>0.5</v>
      </c>
      <c r="H10">
        <v>1</v>
      </c>
      <c r="J10" s="55"/>
      <c r="M10">
        <v>0.5</v>
      </c>
      <c r="N10">
        <v>0.5</v>
      </c>
      <c r="S10" s="55"/>
      <c r="U10">
        <v>0.5</v>
      </c>
      <c r="V10">
        <v>0.5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M11">
        <v>0.25</v>
      </c>
      <c r="N11">
        <v>0.25</v>
      </c>
      <c r="O11">
        <v>0.25</v>
      </c>
      <c r="P11">
        <v>0.25</v>
      </c>
      <c r="S11" s="55"/>
      <c r="U11">
        <v>0.33</v>
      </c>
      <c r="V11">
        <v>0.33</v>
      </c>
      <c r="W11" s="55">
        <v>0.33</v>
      </c>
      <c r="Y11">
        <v>0.5</v>
      </c>
      <c r="Z11" s="55">
        <v>0.5</v>
      </c>
      <c r="AB11">
        <v>0.5</v>
      </c>
      <c r="AC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N12">
        <v>0.33</v>
      </c>
      <c r="O12">
        <v>0.33</v>
      </c>
      <c r="P12">
        <v>0.33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0.5</v>
      </c>
      <c r="H13">
        <v>1</v>
      </c>
      <c r="J13" s="55"/>
      <c r="N13">
        <v>0.5</v>
      </c>
      <c r="O13">
        <v>0.5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D13">
        <v>0.5</v>
      </c>
      <c r="AE13" s="55">
        <v>0.5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D14" s="55">
        <v>1</v>
      </c>
      <c r="F14">
        <v>1</v>
      </c>
      <c r="G14">
        <v>1</v>
      </c>
      <c r="H14">
        <v>0.5</v>
      </c>
      <c r="I14">
        <v>0.5</v>
      </c>
      <c r="J14" s="55"/>
      <c r="N14">
        <v>0.33</v>
      </c>
      <c r="O14">
        <v>0.33</v>
      </c>
      <c r="P14">
        <v>0.33</v>
      </c>
      <c r="S14" s="55"/>
      <c r="U14">
        <v>0.5</v>
      </c>
      <c r="V14">
        <v>0.5</v>
      </c>
      <c r="W14" s="55"/>
      <c r="X14">
        <v>1</v>
      </c>
      <c r="Z14" s="55"/>
      <c r="AA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0.5</v>
      </c>
      <c r="G15">
        <v>0.25</v>
      </c>
      <c r="H15">
        <v>0.25</v>
      </c>
      <c r="I15">
        <v>0.25</v>
      </c>
      <c r="J15" s="55"/>
      <c r="M15">
        <v>0.33</v>
      </c>
      <c r="N15">
        <v>0.33</v>
      </c>
      <c r="O15">
        <v>0.33</v>
      </c>
      <c r="S15" s="55"/>
      <c r="U15">
        <v>1</v>
      </c>
      <c r="W15" s="55"/>
      <c r="Y15">
        <v>0.5</v>
      </c>
      <c r="Z15" s="55">
        <v>0.5</v>
      </c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F16">
        <v>1</v>
      </c>
      <c r="G16">
        <v>0.5</v>
      </c>
      <c r="H16">
        <v>1</v>
      </c>
      <c r="J16" s="55"/>
      <c r="N16">
        <v>0.5</v>
      </c>
      <c r="O16">
        <v>0.5</v>
      </c>
      <c r="S16" s="55"/>
      <c r="U16">
        <v>0.5</v>
      </c>
      <c r="V16">
        <v>0.5</v>
      </c>
      <c r="W16" s="55"/>
      <c r="Y16">
        <v>1</v>
      </c>
      <c r="Z16" s="55"/>
      <c r="AC16">
        <v>0.5</v>
      </c>
      <c r="AD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F17">
        <v>1</v>
      </c>
      <c r="G17">
        <v>1</v>
      </c>
      <c r="I17">
        <v>1</v>
      </c>
      <c r="J17" s="55">
        <v>1</v>
      </c>
      <c r="O17">
        <v>0.33</v>
      </c>
      <c r="P17">
        <v>0.33</v>
      </c>
      <c r="Q17">
        <v>0.33</v>
      </c>
      <c r="S17" s="55"/>
      <c r="V17">
        <v>1</v>
      </c>
      <c r="W17" s="55"/>
      <c r="X17">
        <v>0.5</v>
      </c>
      <c r="Y17">
        <v>0.5</v>
      </c>
      <c r="Z17" s="55"/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H18">
        <v>1</v>
      </c>
      <c r="J18" s="55"/>
      <c r="M18">
        <v>0.33</v>
      </c>
      <c r="N18">
        <v>0.33</v>
      </c>
      <c r="O18">
        <v>0.33</v>
      </c>
      <c r="S18" s="55"/>
      <c r="U18">
        <v>0.5</v>
      </c>
      <c r="V18">
        <v>0.5</v>
      </c>
      <c r="W18" s="55"/>
      <c r="Y18">
        <v>0.5</v>
      </c>
      <c r="Z18" s="55">
        <v>0.5</v>
      </c>
      <c r="AC18">
        <v>0.5</v>
      </c>
      <c r="AD18">
        <v>0.5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0.5</v>
      </c>
      <c r="D19" s="55">
        <v>0.5</v>
      </c>
      <c r="F19">
        <v>1</v>
      </c>
      <c r="G19">
        <v>1</v>
      </c>
      <c r="I19">
        <v>1</v>
      </c>
      <c r="J19" s="55">
        <v>1</v>
      </c>
      <c r="O19">
        <v>0.5</v>
      </c>
      <c r="P19">
        <v>0.5</v>
      </c>
      <c r="S19" s="55"/>
      <c r="V19">
        <v>0.5</v>
      </c>
      <c r="W19" s="55">
        <v>0.5</v>
      </c>
      <c r="Y19">
        <v>1</v>
      </c>
      <c r="Z19" s="55"/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0.5</v>
      </c>
      <c r="G20">
        <v>0.5</v>
      </c>
      <c r="I20">
        <v>1</v>
      </c>
      <c r="J20" s="55"/>
      <c r="N20">
        <v>0.5</v>
      </c>
      <c r="O20">
        <v>0.5</v>
      </c>
      <c r="S20" s="55"/>
      <c r="V20">
        <v>1</v>
      </c>
      <c r="W20" s="55"/>
      <c r="X20">
        <v>0.5</v>
      </c>
      <c r="Y20">
        <v>0.5</v>
      </c>
      <c r="Z20" s="55"/>
      <c r="AB20">
        <v>1</v>
      </c>
      <c r="AE20" s="55"/>
      <c r="AF20">
        <v>0.33</v>
      </c>
      <c r="AG20">
        <v>0.33</v>
      </c>
      <c r="AH20" s="55">
        <v>0.33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0.5</v>
      </c>
      <c r="G21">
        <v>0.5</v>
      </c>
      <c r="H21">
        <v>1</v>
      </c>
      <c r="J21" s="55"/>
      <c r="N21">
        <v>0.5</v>
      </c>
      <c r="O21">
        <v>0.5</v>
      </c>
      <c r="S21" s="55"/>
      <c r="U21">
        <v>0.5</v>
      </c>
      <c r="V21">
        <v>0.5</v>
      </c>
      <c r="W21" s="55"/>
      <c r="X21">
        <v>0.5</v>
      </c>
      <c r="Y21">
        <v>0.5</v>
      </c>
      <c r="Z21" s="55"/>
      <c r="AA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N22">
        <v>0.5</v>
      </c>
      <c r="O22">
        <v>0.5</v>
      </c>
      <c r="S22" s="55"/>
      <c r="U22">
        <v>0.5</v>
      </c>
      <c r="V22">
        <v>0.5</v>
      </c>
      <c r="W22" s="55"/>
      <c r="X22">
        <v>0.5</v>
      </c>
      <c r="Y22">
        <v>0.5</v>
      </c>
      <c r="Z22" s="55"/>
      <c r="AB22">
        <v>1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0.5</v>
      </c>
      <c r="H23">
        <v>0.5</v>
      </c>
      <c r="J23" s="55"/>
      <c r="M23">
        <v>0.33</v>
      </c>
      <c r="N23">
        <v>0.33</v>
      </c>
      <c r="O23">
        <v>0.33</v>
      </c>
      <c r="S23" s="55"/>
      <c r="U23">
        <v>0.33</v>
      </c>
      <c r="V23">
        <v>0.33</v>
      </c>
      <c r="W23" s="55">
        <v>0.33</v>
      </c>
      <c r="Y23">
        <v>0.5</v>
      </c>
      <c r="Z23" s="55">
        <v>0.5</v>
      </c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1</v>
      </c>
      <c r="G24">
        <v>1</v>
      </c>
      <c r="H24">
        <v>1</v>
      </c>
      <c r="J24" s="55"/>
      <c r="N24">
        <v>0.5</v>
      </c>
      <c r="O24">
        <v>0.5</v>
      </c>
      <c r="S24" s="55"/>
      <c r="U24">
        <v>1</v>
      </c>
      <c r="W24" s="55"/>
      <c r="Y24">
        <v>0.5</v>
      </c>
      <c r="Z24" s="55">
        <v>0.5</v>
      </c>
      <c r="AB24">
        <v>0.25</v>
      </c>
      <c r="AC24">
        <v>0.25</v>
      </c>
      <c r="AD24">
        <v>0.25</v>
      </c>
      <c r="AE24" s="55">
        <v>0.25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1</v>
      </c>
      <c r="G25">
        <v>1</v>
      </c>
      <c r="I25">
        <v>1</v>
      </c>
      <c r="J25" s="55">
        <v>0.5</v>
      </c>
      <c r="M25">
        <v>0.33</v>
      </c>
      <c r="N25">
        <v>0.33</v>
      </c>
      <c r="O25">
        <v>0.33</v>
      </c>
      <c r="S25" s="55"/>
      <c r="U25">
        <v>1</v>
      </c>
      <c r="W25" s="55"/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1</v>
      </c>
      <c r="J26" s="55"/>
      <c r="K26">
        <v>0.5</v>
      </c>
      <c r="L26">
        <v>0.5</v>
      </c>
      <c r="S26" s="55"/>
      <c r="U26">
        <v>0.5</v>
      </c>
      <c r="V26">
        <v>0.5</v>
      </c>
      <c r="W26" s="55"/>
      <c r="Z26" s="55">
        <v>1</v>
      </c>
      <c r="AC26">
        <v>0.33</v>
      </c>
      <c r="AD26">
        <v>0.33</v>
      </c>
      <c r="AE26" s="55">
        <v>0.33</v>
      </c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1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7</v>
      </c>
      <c r="AT108" s="7">
        <f t="shared" si="91"/>
        <v>13</v>
      </c>
      <c r="AU108" s="7">
        <f t="shared" si="91"/>
        <v>13</v>
      </c>
      <c r="AV108" s="7">
        <f t="shared" si="91"/>
        <v>10</v>
      </c>
      <c r="AW108" s="7">
        <f t="shared" si="91"/>
        <v>8</v>
      </c>
      <c r="AX108" s="7">
        <f t="shared" si="91"/>
        <v>4</v>
      </c>
      <c r="AY108" s="7">
        <f t="shared" si="91"/>
        <v>1</v>
      </c>
      <c r="AZ108" s="7">
        <f t="shared" si="91"/>
        <v>1</v>
      </c>
      <c r="BA108" s="7">
        <f t="shared" si="91"/>
        <v>8</v>
      </c>
      <c r="BB108" s="7">
        <f t="shared" si="91"/>
        <v>17</v>
      </c>
      <c r="BC108" s="7">
        <f t="shared" si="91"/>
        <v>18</v>
      </c>
      <c r="BD108" s="7">
        <f t="shared" si="91"/>
        <v>6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15</v>
      </c>
      <c r="BJ108" s="7">
        <f t="shared" si="91"/>
        <v>15</v>
      </c>
      <c r="BK108" s="7">
        <f t="shared" si="91"/>
        <v>6</v>
      </c>
      <c r="BL108" s="7">
        <f t="shared" si="91"/>
        <v>6</v>
      </c>
      <c r="BM108" s="7">
        <f t="shared" si="91"/>
        <v>17</v>
      </c>
      <c r="BN108" s="7">
        <f t="shared" si="91"/>
        <v>9</v>
      </c>
      <c r="BO108" s="7">
        <f t="shared" si="91"/>
        <v>3</v>
      </c>
      <c r="BP108" s="7">
        <f t="shared" si="91"/>
        <v>12</v>
      </c>
      <c r="BQ108" s="7">
        <f t="shared" si="91"/>
        <v>12</v>
      </c>
      <c r="BR108" s="7">
        <f t="shared" si="91"/>
        <v>7</v>
      </c>
      <c r="BS108" s="7">
        <f t="shared" si="91"/>
        <v>3</v>
      </c>
      <c r="BT108" s="7">
        <f t="shared" si="91"/>
        <v>8</v>
      </c>
      <c r="BU108" s="7">
        <f t="shared" si="91"/>
        <v>19</v>
      </c>
      <c r="BV108" s="7">
        <f t="shared" si="91"/>
        <v>16</v>
      </c>
      <c r="BW108" s="8" t="s">
        <v>39</v>
      </c>
      <c r="BX108" s="8">
        <f>SUM(BX7:BX107)</f>
        <v>20</v>
      </c>
      <c r="BY108" s="8">
        <f aca="true" t="shared" si="92" ref="BY108:CD108">SUM(BY7:BY107)</f>
        <v>20</v>
      </c>
      <c r="BZ108" s="8">
        <f t="shared" si="92"/>
        <v>20</v>
      </c>
      <c r="CA108" s="8">
        <f t="shared" si="92"/>
        <v>20</v>
      </c>
      <c r="CB108" s="8">
        <f t="shared" si="92"/>
        <v>20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9">
        <f>SUM(D7:D107)</f>
        <v>2.5</v>
      </c>
      <c r="E109" s="1">
        <f aca="true" t="shared" si="93" ref="E109:AH109">SUM(E7:E107)</f>
        <v>6</v>
      </c>
      <c r="F109" s="1">
        <f>SUM(F7:F107)</f>
        <v>11.5</v>
      </c>
      <c r="G109" s="1">
        <f t="shared" si="93"/>
        <v>9.75</v>
      </c>
      <c r="H109" s="1">
        <f t="shared" si="93"/>
        <v>7.75</v>
      </c>
      <c r="I109" s="1">
        <f t="shared" si="93"/>
        <v>6.25</v>
      </c>
      <c r="J109" s="59">
        <f t="shared" si="93"/>
        <v>3.5</v>
      </c>
      <c r="K109" s="1">
        <f t="shared" si="93"/>
        <v>0.5</v>
      </c>
      <c r="L109" s="1">
        <f t="shared" si="93"/>
        <v>0.5</v>
      </c>
      <c r="M109" s="1">
        <f t="shared" si="93"/>
        <v>2.7300000000000004</v>
      </c>
      <c r="N109" s="1">
        <f t="shared" si="93"/>
        <v>6.72</v>
      </c>
      <c r="O109" s="1">
        <f t="shared" si="93"/>
        <v>7.050000000000001</v>
      </c>
      <c r="P109" s="1">
        <f t="shared" si="93"/>
        <v>2.0700000000000003</v>
      </c>
      <c r="Q109" s="1">
        <f t="shared" si="93"/>
        <v>0.33</v>
      </c>
      <c r="R109" s="1">
        <f t="shared" si="93"/>
        <v>0</v>
      </c>
      <c r="S109" s="59">
        <f t="shared" si="93"/>
        <v>0</v>
      </c>
      <c r="T109" s="1">
        <f t="shared" si="93"/>
        <v>0</v>
      </c>
      <c r="U109" s="1">
        <f t="shared" si="93"/>
        <v>8.99</v>
      </c>
      <c r="V109" s="1">
        <f t="shared" si="93"/>
        <v>7.99</v>
      </c>
      <c r="W109" s="59">
        <f t="shared" si="93"/>
        <v>2.99</v>
      </c>
      <c r="X109" s="1">
        <f t="shared" si="93"/>
        <v>4</v>
      </c>
      <c r="Y109" s="1">
        <f t="shared" si="93"/>
        <v>11</v>
      </c>
      <c r="Z109" s="59">
        <f t="shared" si="93"/>
        <v>5</v>
      </c>
      <c r="AA109" s="1">
        <f t="shared" si="93"/>
        <v>2.5</v>
      </c>
      <c r="AB109" s="1">
        <f t="shared" si="93"/>
        <v>7.75</v>
      </c>
      <c r="AC109" s="1">
        <f t="shared" si="93"/>
        <v>5.58</v>
      </c>
      <c r="AD109" s="1">
        <f t="shared" si="93"/>
        <v>3.08</v>
      </c>
      <c r="AE109" s="59">
        <f t="shared" si="93"/>
        <v>1.08</v>
      </c>
      <c r="AF109" s="1">
        <f t="shared" si="93"/>
        <v>3.3200000000000003</v>
      </c>
      <c r="AG109" s="1">
        <f t="shared" si="93"/>
        <v>8.82</v>
      </c>
      <c r="AH109" s="59">
        <f t="shared" si="93"/>
        <v>7.82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9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60">
        <f>BZ108</f>
        <v>20</v>
      </c>
      <c r="T110" s="3">
        <f>CA108</f>
        <v>20</v>
      </c>
      <c r="U110" s="3">
        <f>CA108</f>
        <v>20</v>
      </c>
      <c r="V110" s="3">
        <f>CA108</f>
        <v>20</v>
      </c>
      <c r="W110" s="61">
        <f>CA108</f>
        <v>20</v>
      </c>
      <c r="X110" s="8">
        <f>CB108</f>
        <v>20</v>
      </c>
      <c r="Y110" s="8">
        <f>CB108</f>
        <v>20</v>
      </c>
      <c r="Z110" s="57">
        <f>CB108</f>
        <v>20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3">
        <f>CC108</f>
        <v>20</v>
      </c>
      <c r="AF110" s="6">
        <f>CD108</f>
        <v>20</v>
      </c>
      <c r="AG110" s="6">
        <f>CD108</f>
        <v>20</v>
      </c>
      <c r="AH110" s="64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12.5</v>
      </c>
      <c r="E112" s="47">
        <f>(E109/BY108)*100</f>
        <v>30</v>
      </c>
      <c r="F112" s="47">
        <f>(F109/BY108)*100</f>
        <v>57.49999999999999</v>
      </c>
      <c r="G112" s="47">
        <f>(G109/BY108)*100</f>
        <v>48.75</v>
      </c>
      <c r="H112" s="47">
        <f>(H109/BY108)*100</f>
        <v>38.75</v>
      </c>
      <c r="I112" s="47">
        <f>(I109/BY108)*100</f>
        <v>31.25</v>
      </c>
      <c r="J112" s="47">
        <f>(J109/BY108)*100</f>
        <v>17.5</v>
      </c>
      <c r="K112" s="47">
        <f>(K109/BZ108)*100</f>
        <v>2.5</v>
      </c>
      <c r="L112" s="47">
        <f>(L109/BZ108)*100</f>
        <v>2.5</v>
      </c>
      <c r="M112" s="47">
        <f>(M109/BZ108)*100</f>
        <v>13.65</v>
      </c>
      <c r="N112" s="47">
        <f>(N109/BZ108)*100</f>
        <v>33.599999999999994</v>
      </c>
      <c r="O112" s="47">
        <f>(O109/BZ108)*100</f>
        <v>35.25</v>
      </c>
      <c r="P112" s="47">
        <f>(P109/BZ108)*100</f>
        <v>10.350000000000001</v>
      </c>
      <c r="Q112" s="47">
        <f>(Q109/BZ108)*100</f>
        <v>1.6500000000000001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44.95</v>
      </c>
      <c r="V112" s="47">
        <f>(V109/CA108)*100</f>
        <v>39.95</v>
      </c>
      <c r="W112" s="47">
        <f>(W109/CA108)*100</f>
        <v>14.950000000000003</v>
      </c>
      <c r="X112" s="47">
        <f>(X109/CB108)*100</f>
        <v>20</v>
      </c>
      <c r="Y112" s="47">
        <f>(Y109/CB108)*100</f>
        <v>55.00000000000001</v>
      </c>
      <c r="Z112" s="47">
        <f>(Z109/CB108)*100</f>
        <v>25</v>
      </c>
      <c r="AA112" s="47">
        <f>(AA109/CC108)*100</f>
        <v>12.5</v>
      </c>
      <c r="AB112" s="47">
        <f>(AB109/CC108)*100</f>
        <v>38.75</v>
      </c>
      <c r="AC112" s="47">
        <f>(AC109/CC108)*100</f>
        <v>27.900000000000002</v>
      </c>
      <c r="AD112" s="47">
        <f>(AD109/CC108)*100</f>
        <v>15.4</v>
      </c>
      <c r="AE112" s="47">
        <f>(AE109/CC108)*100</f>
        <v>5.4</v>
      </c>
      <c r="AF112" s="47">
        <f>(AF109/CD108)*100</f>
        <v>16.6</v>
      </c>
      <c r="AG112" s="47">
        <f>(AG109/CD108)*100</f>
        <v>44.1</v>
      </c>
      <c r="AH112" s="47">
        <f>(AH109/CD108)*100</f>
        <v>39.1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