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5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<sst xmlns="http://schemas.openxmlformats.org/spreadsheetml/2006/main" count="127" uniqueCount="95">
  <si>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</si>
  <si>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</si>
  <si>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</si>
  <si>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</si>
  <si>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</si>
  <si>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</si>
  <si>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</si>
  <si>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</si>
  <si>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</si>
  <si>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</si>
  <si>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</si>
  <si>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</si>
  <si>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</si>
  <si>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</si>
  <si>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</si>
  <si>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</si>
  <si>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</si>
  <si>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</si>
  <si>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</si>
  <si>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</si>
  <si>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</si>
  <si>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</si>
  <si>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</si>
  <si>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</si>
  <si>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</si>
  <si>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</si>
  <si>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</si>
  <si>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</si>
  <si>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</si>
  <si>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</si>
  <si>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</si>
  <si>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</si>
  <si>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</si>
  <si>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</si>
  <si>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</si>
  <si>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</si>
  <si>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</si>
  <si>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</si>
  <si>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</si>
  <si>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</si>
  <si>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</si>
  <si>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</si>
  <si>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</si>
  <si>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</si>
  <si>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</si>
  <si>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</si>
  <si>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</si>
  <si>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</si>
  <si>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</si>
  <si>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</si>
  <si>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</si>
  <si>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</si>
  <si>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</si>
  <si>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</si>
  <si>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</si>
  <si>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</si>
  <si>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</si>
  <si>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</si>
  <si>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</si>
  <si>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Thekkady</t>
  </si>
  <si>
    <t>OTU1</t>
  </si>
  <si>
    <t>OTU2</t>
  </si>
  <si>
    <t>OTU3</t>
  </si>
  <si>
    <t>OTU4</t>
  </si>
  <si>
    <t>OTU5</t>
  </si>
  <si>
    <t>OTU6</t>
  </si>
  <si>
    <t>OTU7</t>
  </si>
  <si>
    <t>OTU8</t>
  </si>
  <si>
    <t>OTU9</t>
  </si>
  <si>
    <t>OTU10</t>
  </si>
  <si>
    <t>OTU11</t>
  </si>
  <si>
    <t>OTU12</t>
  </si>
  <si>
    <t>OTU13</t>
  </si>
  <si>
    <t>OTU14</t>
  </si>
  <si>
    <t>OTU15</t>
  </si>
  <si>
    <t>OTU 13 - very special apex - not reported previously</t>
  </si>
  <si>
    <t>OTU16</t>
  </si>
  <si>
    <t>OTU17</t>
  </si>
  <si>
    <t>OTU18</t>
  </si>
  <si>
    <t>OTU19</t>
  </si>
  <si>
    <t>RGT</t>
  </si>
  <si>
    <t>28.3.08</t>
  </si>
  <si>
    <t>OTU20</t>
  </si>
  <si>
    <t>OTU21</t>
  </si>
  <si>
    <t>OTU22</t>
  </si>
  <si>
    <t>OTU23</t>
  </si>
  <si>
    <t>OTU24</t>
  </si>
  <si>
    <t>OTU25</t>
  </si>
  <si>
    <t>OTU26</t>
  </si>
  <si>
    <t>OTU27</t>
  </si>
  <si>
    <t>OTU28</t>
  </si>
  <si>
    <t>OTU29</t>
  </si>
  <si>
    <t>876m</t>
  </si>
  <si>
    <r>
      <t>9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04'00"N</t>
    </r>
  </si>
  <si>
    <r>
      <t>77</t>
    </r>
    <r>
      <rPr>
        <sz val="9"/>
        <color indexed="56"/>
        <rFont val="Verdana"/>
        <family val="0"/>
      </rPr>
      <t>°</t>
    </r>
    <r>
      <rPr>
        <sz val="9"/>
        <color indexed="56"/>
        <rFont val="Verdana"/>
        <family val="0"/>
      </rPr>
      <t>10'59"E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</si>
</sst>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3625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496425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383125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888325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517225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889200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652200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652200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96087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3608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446400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908625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518100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827900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951725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932675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88575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200" ySplit="840" topLeftCell="S1" activePane="bottomRight" state="split"/>
      <selection pane="topLeft" activeCell="AQ3" sqref="AQ3:AQ53"/>
      <selection pane="topRight" activeCell="CA2" sqref="CA2"/>
      <selection pane="bottomLeft" activeCell="A48" sqref="A48"/>
      <selection pane="bottomRight" activeCell="AD37" sqref="AD37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  <col min="4" max="7" width="11.50390625" style="0" customWidth="1"/>
    <col min="8" max="8" width="12.87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75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80</v>
      </c>
      <c r="B3" s="49" t="s">
        <v>59</v>
      </c>
      <c r="C3" s="49"/>
      <c r="D3" s="50" t="s">
        <v>93</v>
      </c>
      <c r="E3" s="51" t="s">
        <v>94</v>
      </c>
      <c r="F3" s="50" t="s">
        <v>92</v>
      </c>
      <c r="G3" s="52" t="s">
        <v>81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E7">
        <v>1</v>
      </c>
      <c r="J7" s="58"/>
      <c r="R7">
        <v>0.5</v>
      </c>
      <c r="S7" s="58">
        <v>0.5</v>
      </c>
      <c r="W7" s="58">
        <v>1</v>
      </c>
      <c r="X7">
        <v>0.5</v>
      </c>
      <c r="Y7">
        <v>0.5</v>
      </c>
      <c r="Z7" s="58"/>
      <c r="AB7">
        <v>1</v>
      </c>
      <c r="AE7" s="58"/>
      <c r="AG7">
        <v>1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1</v>
      </c>
      <c r="BG7">
        <f t="shared" si="2"/>
        <v>1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E8">
        <v>1</v>
      </c>
      <c r="J8" s="55"/>
      <c r="P8">
        <v>0.25</v>
      </c>
      <c r="Q8">
        <v>0.25</v>
      </c>
      <c r="R8">
        <v>0.25</v>
      </c>
      <c r="S8" s="55">
        <v>0.25</v>
      </c>
      <c r="W8" s="55">
        <v>1</v>
      </c>
      <c r="Z8" s="55">
        <v>1</v>
      </c>
      <c r="AD8">
        <v>0.5</v>
      </c>
      <c r="AE8" s="55">
        <v>0.5</v>
      </c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1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C9">
        <v>1</v>
      </c>
      <c r="D9" s="55"/>
      <c r="E9">
        <v>1</v>
      </c>
      <c r="J9" s="55"/>
      <c r="Q9">
        <v>0.5</v>
      </c>
      <c r="R9">
        <v>0.5</v>
      </c>
      <c r="S9" s="55"/>
      <c r="W9" s="55">
        <v>1</v>
      </c>
      <c r="Z9" s="55">
        <v>1</v>
      </c>
      <c r="AC9">
        <v>1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1</v>
      </c>
      <c r="BF9">
        <f t="shared" si="25"/>
        <v>1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E10">
        <v>1</v>
      </c>
      <c r="J10" s="55"/>
      <c r="L10">
        <v>0.33</v>
      </c>
      <c r="M10">
        <v>0.33</v>
      </c>
      <c r="N10">
        <v>0.33</v>
      </c>
      <c r="S10" s="55"/>
      <c r="U10">
        <v>0.5</v>
      </c>
      <c r="V10">
        <v>0.5</v>
      </c>
      <c r="W10" s="55"/>
      <c r="Z10" s="55">
        <v>1</v>
      </c>
      <c r="AC10">
        <v>1</v>
      </c>
      <c r="AE10" s="55"/>
      <c r="AF10">
        <v>0.33</v>
      </c>
      <c r="AG10">
        <v>0.33</v>
      </c>
      <c r="AH10" s="55">
        <v>0.33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1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1</v>
      </c>
      <c r="D11" s="55"/>
      <c r="E11">
        <v>1</v>
      </c>
      <c r="J11" s="55"/>
      <c r="P11">
        <v>0.5</v>
      </c>
      <c r="Q11">
        <v>0.5</v>
      </c>
      <c r="S11" s="55"/>
      <c r="V11">
        <v>1</v>
      </c>
      <c r="W11" s="55"/>
      <c r="Y11">
        <v>1</v>
      </c>
      <c r="Z11" s="55"/>
      <c r="AC11">
        <v>1</v>
      </c>
      <c r="AE11" s="55"/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65</v>
      </c>
      <c r="C12">
        <v>1</v>
      </c>
      <c r="D12" s="55"/>
      <c r="E12">
        <v>1</v>
      </c>
      <c r="J12" s="55"/>
      <c r="P12">
        <v>0.33</v>
      </c>
      <c r="Q12">
        <v>0.33</v>
      </c>
      <c r="R12">
        <v>0.33</v>
      </c>
      <c r="S12" s="55"/>
      <c r="T12">
        <v>1</v>
      </c>
      <c r="W12" s="55">
        <v>1</v>
      </c>
      <c r="Z12" s="55">
        <v>1</v>
      </c>
      <c r="AD12">
        <v>0.5</v>
      </c>
      <c r="AE12" s="55">
        <v>0.5</v>
      </c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1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1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66</v>
      </c>
      <c r="C13">
        <v>1</v>
      </c>
      <c r="D13" s="55"/>
      <c r="E13">
        <v>1</v>
      </c>
      <c r="J13" s="55"/>
      <c r="Q13">
        <v>1</v>
      </c>
      <c r="S13" s="55"/>
      <c r="V13">
        <v>1</v>
      </c>
      <c r="W13" s="55"/>
      <c r="Z13" s="55">
        <v>1</v>
      </c>
      <c r="AC13">
        <v>1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67</v>
      </c>
      <c r="C14">
        <v>1</v>
      </c>
      <c r="D14" s="55"/>
      <c r="E14">
        <v>1</v>
      </c>
      <c r="J14" s="55"/>
      <c r="P14">
        <v>0.33</v>
      </c>
      <c r="Q14">
        <v>0.33</v>
      </c>
      <c r="R14">
        <v>0.33</v>
      </c>
      <c r="S14" s="55"/>
      <c r="W14" s="55">
        <v>1</v>
      </c>
      <c r="Z14" s="55">
        <v>1</v>
      </c>
      <c r="AD14">
        <v>1</v>
      </c>
      <c r="AE14" s="55"/>
      <c r="AG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1</v>
      </c>
      <c r="BF14">
        <f t="shared" si="25"/>
        <v>1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1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E15">
        <v>1</v>
      </c>
      <c r="J15" s="55"/>
      <c r="Q15">
        <v>0.33</v>
      </c>
      <c r="R15">
        <v>0.33</v>
      </c>
      <c r="S15" s="55">
        <v>0.33</v>
      </c>
      <c r="W15" s="55">
        <v>1</v>
      </c>
      <c r="Y15">
        <v>0.5</v>
      </c>
      <c r="Z15" s="55">
        <v>0.5</v>
      </c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1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F16">
        <v>0.5</v>
      </c>
      <c r="G16">
        <v>0.5</v>
      </c>
      <c r="H16">
        <v>0.5</v>
      </c>
      <c r="I16">
        <v>0.5</v>
      </c>
      <c r="J16" s="55"/>
      <c r="R16">
        <v>0.5</v>
      </c>
      <c r="S16" s="55">
        <v>0.5</v>
      </c>
      <c r="T16">
        <v>1</v>
      </c>
      <c r="U16">
        <v>1</v>
      </c>
      <c r="W16" s="55"/>
      <c r="Z16" s="55">
        <v>1</v>
      </c>
      <c r="AB16">
        <v>1</v>
      </c>
      <c r="AE16" s="55"/>
      <c r="AF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1</v>
      </c>
      <c r="BG16">
        <f t="shared" si="26"/>
        <v>1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0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H17">
        <v>0.5</v>
      </c>
      <c r="I17">
        <v>0.5</v>
      </c>
      <c r="J17" s="55"/>
      <c r="N17">
        <v>0.25</v>
      </c>
      <c r="O17">
        <v>0.25</v>
      </c>
      <c r="P17">
        <v>0.25</v>
      </c>
      <c r="Q17">
        <v>0.25</v>
      </c>
      <c r="S17" s="55"/>
      <c r="W17" s="55">
        <v>1</v>
      </c>
      <c r="Y17">
        <v>0.5</v>
      </c>
      <c r="Z17" s="55">
        <v>0.5</v>
      </c>
      <c r="AC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0</v>
      </c>
      <c r="AU17">
        <f t="shared" si="14"/>
        <v>0</v>
      </c>
      <c r="AV17">
        <f t="shared" si="15"/>
        <v>1</v>
      </c>
      <c r="AW17">
        <f t="shared" si="16"/>
        <v>1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1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E18">
        <v>1</v>
      </c>
      <c r="J18" s="55"/>
      <c r="P18">
        <v>0.25</v>
      </c>
      <c r="Q18">
        <v>0.25</v>
      </c>
      <c r="R18">
        <v>0.25</v>
      </c>
      <c r="S18" s="55">
        <v>0.25</v>
      </c>
      <c r="U18">
        <v>0.5</v>
      </c>
      <c r="W18" s="55">
        <v>0.5</v>
      </c>
      <c r="Y18">
        <v>0.5</v>
      </c>
      <c r="Z18" s="55">
        <v>0.5</v>
      </c>
      <c r="AB18">
        <v>0.5</v>
      </c>
      <c r="AC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1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1</v>
      </c>
      <c r="D19" s="55"/>
      <c r="E19">
        <v>1</v>
      </c>
      <c r="J19" s="55"/>
      <c r="R19">
        <v>0.5</v>
      </c>
      <c r="S19" s="55">
        <v>0.5</v>
      </c>
      <c r="W19" s="55">
        <v>1</v>
      </c>
      <c r="Z19" s="55">
        <v>1</v>
      </c>
      <c r="AD19">
        <v>1</v>
      </c>
      <c r="AE19" s="55"/>
      <c r="AG19">
        <v>1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1</v>
      </c>
      <c r="BG19">
        <f t="shared" si="26"/>
        <v>1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E20">
        <v>1</v>
      </c>
      <c r="J20" s="55"/>
      <c r="Q20">
        <v>0.33</v>
      </c>
      <c r="R20">
        <v>0.33</v>
      </c>
      <c r="S20" s="55">
        <v>0.33</v>
      </c>
      <c r="V20">
        <v>0.5</v>
      </c>
      <c r="W20" s="55">
        <v>0.5</v>
      </c>
      <c r="Z20" s="55">
        <v>1</v>
      </c>
      <c r="AC20">
        <v>0.5</v>
      </c>
      <c r="AD20">
        <v>0.5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1</v>
      </c>
      <c r="BF20">
        <f t="shared" si="25"/>
        <v>1</v>
      </c>
      <c r="BG20">
        <f t="shared" si="26"/>
        <v>1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F21">
        <v>0.5</v>
      </c>
      <c r="G21">
        <v>0.5</v>
      </c>
      <c r="H21">
        <v>0.5</v>
      </c>
      <c r="I21">
        <v>0.5</v>
      </c>
      <c r="J21" s="55"/>
      <c r="O21">
        <v>0.2</v>
      </c>
      <c r="P21">
        <v>0.2</v>
      </c>
      <c r="Q21">
        <v>0.2</v>
      </c>
      <c r="R21">
        <v>0.2</v>
      </c>
      <c r="S21" s="55">
        <v>0.2</v>
      </c>
      <c r="W21" s="55">
        <v>1</v>
      </c>
      <c r="Z21" s="55">
        <v>1</v>
      </c>
      <c r="AC21">
        <v>1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1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1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76</v>
      </c>
      <c r="C22">
        <v>1</v>
      </c>
      <c r="D22" s="55"/>
      <c r="E22">
        <v>1</v>
      </c>
      <c r="J22" s="55"/>
      <c r="P22">
        <v>0.25</v>
      </c>
      <c r="Q22">
        <v>0.25</v>
      </c>
      <c r="R22">
        <v>0.25</v>
      </c>
      <c r="S22" s="55">
        <v>0.25</v>
      </c>
      <c r="W22" s="55">
        <v>1</v>
      </c>
      <c r="Y22">
        <v>0.5</v>
      </c>
      <c r="Z22" s="55">
        <v>0.5</v>
      </c>
      <c r="AB22">
        <v>0.5</v>
      </c>
      <c r="AC22">
        <v>0.5</v>
      </c>
      <c r="AE22" s="55"/>
      <c r="AG22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1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77</v>
      </c>
      <c r="C23">
        <v>1</v>
      </c>
      <c r="D23" s="55"/>
      <c r="E23">
        <v>1</v>
      </c>
      <c r="J23" s="55"/>
      <c r="P23">
        <v>1</v>
      </c>
      <c r="S23" s="55"/>
      <c r="V23">
        <v>1</v>
      </c>
      <c r="W23" s="55"/>
      <c r="Z23" s="55">
        <v>1</v>
      </c>
      <c r="AB23">
        <v>0.5</v>
      </c>
      <c r="AC23">
        <v>0.5</v>
      </c>
      <c r="AE23" s="55"/>
      <c r="AG23">
        <v>1</v>
      </c>
      <c r="AH23" s="55"/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78</v>
      </c>
      <c r="C24">
        <v>1</v>
      </c>
      <c r="D24" s="55"/>
      <c r="E24">
        <v>1</v>
      </c>
      <c r="J24" s="55"/>
      <c r="N24">
        <v>0.33</v>
      </c>
      <c r="O24">
        <v>0.33</v>
      </c>
      <c r="P24">
        <v>0.33</v>
      </c>
      <c r="S24" s="55"/>
      <c r="W24" s="55">
        <v>1</v>
      </c>
      <c r="Y24">
        <v>1</v>
      </c>
      <c r="Z24" s="55"/>
      <c r="AC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79</v>
      </c>
      <c r="C25">
        <v>1</v>
      </c>
      <c r="D25" s="55"/>
      <c r="F25">
        <v>0.5</v>
      </c>
      <c r="I25">
        <v>1</v>
      </c>
      <c r="J25" s="55"/>
      <c r="M25">
        <v>0.33</v>
      </c>
      <c r="N25">
        <v>0.33</v>
      </c>
      <c r="O25">
        <v>0.33</v>
      </c>
      <c r="S25" s="55"/>
      <c r="U25">
        <v>0.33</v>
      </c>
      <c r="V25">
        <v>0.33</v>
      </c>
      <c r="W25" s="55">
        <v>0.33</v>
      </c>
      <c r="Z25" s="55">
        <v>1</v>
      </c>
      <c r="AB25">
        <v>0.5</v>
      </c>
      <c r="AC25">
        <v>0.5</v>
      </c>
      <c r="AE25" s="55"/>
      <c r="AG25">
        <v>1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82</v>
      </c>
      <c r="C26">
        <v>0.5</v>
      </c>
      <c r="D26" s="55">
        <v>0.5</v>
      </c>
      <c r="E26">
        <v>1</v>
      </c>
      <c r="J26" s="55"/>
      <c r="P26">
        <v>0.33</v>
      </c>
      <c r="Q26">
        <v>0.33</v>
      </c>
      <c r="R26">
        <v>0.33</v>
      </c>
      <c r="S26" s="55"/>
      <c r="W26" s="55">
        <v>1</v>
      </c>
      <c r="Z26" s="55">
        <v>1</v>
      </c>
      <c r="AD26">
        <v>1</v>
      </c>
      <c r="AE26" s="55"/>
      <c r="AF26">
        <v>1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1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1</v>
      </c>
      <c r="BS26">
        <f t="shared" si="38"/>
        <v>0</v>
      </c>
      <c r="BT26">
        <f t="shared" si="39"/>
        <v>1</v>
      </c>
      <c r="BU26">
        <f t="shared" si="40"/>
        <v>0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83</v>
      </c>
      <c r="C27">
        <v>1</v>
      </c>
      <c r="D27" s="55"/>
      <c r="F27">
        <v>0.5</v>
      </c>
      <c r="G27">
        <v>0.5</v>
      </c>
      <c r="I27">
        <v>1</v>
      </c>
      <c r="J27" s="55"/>
      <c r="P27">
        <v>0.33</v>
      </c>
      <c r="Q27">
        <v>0.33</v>
      </c>
      <c r="R27">
        <v>0.33</v>
      </c>
      <c r="S27" s="55"/>
      <c r="W27" s="55">
        <v>1</v>
      </c>
      <c r="Y27">
        <v>0.5</v>
      </c>
      <c r="Z27" s="55">
        <v>0.5</v>
      </c>
      <c r="AC27">
        <v>0.5</v>
      </c>
      <c r="AD27">
        <v>0.5</v>
      </c>
      <c r="AE27" s="55"/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0</v>
      </c>
      <c r="AT27">
        <f t="shared" si="13"/>
        <v>1</v>
      </c>
      <c r="AU27">
        <f t="shared" si="14"/>
        <v>1</v>
      </c>
      <c r="AV27">
        <f t="shared" si="15"/>
        <v>0</v>
      </c>
      <c r="AW27">
        <f t="shared" si="16"/>
        <v>1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84</v>
      </c>
      <c r="C28">
        <v>1</v>
      </c>
      <c r="D28" s="55"/>
      <c r="F28">
        <v>0.5</v>
      </c>
      <c r="G28">
        <v>0.5</v>
      </c>
      <c r="H28">
        <v>0.5</v>
      </c>
      <c r="I28">
        <v>0.5</v>
      </c>
      <c r="J28" s="55"/>
      <c r="N28">
        <v>0.5</v>
      </c>
      <c r="O28">
        <v>0.5</v>
      </c>
      <c r="S28" s="55"/>
      <c r="W28" s="55">
        <v>1</v>
      </c>
      <c r="Z28" s="55">
        <v>1</v>
      </c>
      <c r="AC28">
        <v>1</v>
      </c>
      <c r="AE28" s="55"/>
      <c r="AG28">
        <v>1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85</v>
      </c>
      <c r="C29">
        <v>1</v>
      </c>
      <c r="D29" s="55"/>
      <c r="E29">
        <v>1</v>
      </c>
      <c r="J29" s="55"/>
      <c r="R29">
        <v>0.5</v>
      </c>
      <c r="S29" s="55">
        <v>0.5</v>
      </c>
      <c r="W29" s="55">
        <v>1</v>
      </c>
      <c r="Y29">
        <v>0.5</v>
      </c>
      <c r="Z29" s="55">
        <v>0.5</v>
      </c>
      <c r="AD29">
        <v>1</v>
      </c>
      <c r="AE29" s="55"/>
      <c r="AG29">
        <v>1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1</v>
      </c>
      <c r="BG29">
        <f t="shared" si="26"/>
        <v>1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86</v>
      </c>
      <c r="C30">
        <v>1</v>
      </c>
      <c r="D30" s="55"/>
      <c r="E30">
        <v>1</v>
      </c>
      <c r="J30" s="55"/>
      <c r="R30">
        <v>1</v>
      </c>
      <c r="S30" s="55"/>
      <c r="W30" s="55">
        <v>1</v>
      </c>
      <c r="Y30">
        <v>1</v>
      </c>
      <c r="Z30" s="55"/>
      <c r="AB30">
        <v>1</v>
      </c>
      <c r="AE30" s="55"/>
      <c r="AH30" s="55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1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1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87</v>
      </c>
      <c r="C31">
        <v>1</v>
      </c>
      <c r="D31" s="55"/>
      <c r="F31">
        <v>0.5</v>
      </c>
      <c r="G31">
        <v>0.5</v>
      </c>
      <c r="H31">
        <v>0.5</v>
      </c>
      <c r="I31">
        <v>0.5</v>
      </c>
      <c r="J31" s="55">
        <v>1</v>
      </c>
      <c r="S31" s="55">
        <v>1</v>
      </c>
      <c r="V31">
        <v>1</v>
      </c>
      <c r="W31" s="55"/>
      <c r="Z31" s="55">
        <v>1</v>
      </c>
      <c r="AC31">
        <v>1</v>
      </c>
      <c r="AE31" s="55"/>
      <c r="AF31">
        <v>0.5</v>
      </c>
      <c r="AG31">
        <v>0.5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1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1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88</v>
      </c>
      <c r="C32">
        <v>1</v>
      </c>
      <c r="D32" s="55"/>
      <c r="F32">
        <v>0.5</v>
      </c>
      <c r="G32">
        <v>0.5</v>
      </c>
      <c r="H32">
        <v>0.5</v>
      </c>
      <c r="I32">
        <v>0.5</v>
      </c>
      <c r="J32" s="55"/>
      <c r="N32">
        <v>0.5</v>
      </c>
      <c r="O32">
        <v>0.5</v>
      </c>
      <c r="S32" s="55"/>
      <c r="U32">
        <v>0.5</v>
      </c>
      <c r="W32" s="55">
        <v>0.5</v>
      </c>
      <c r="Z32" s="55">
        <v>1</v>
      </c>
      <c r="AC32">
        <v>1</v>
      </c>
      <c r="AE32" s="55"/>
      <c r="AG32">
        <v>1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1</v>
      </c>
      <c r="AU32">
        <f t="shared" si="14"/>
        <v>1</v>
      </c>
      <c r="AV32">
        <f t="shared" si="15"/>
        <v>1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89</v>
      </c>
      <c r="C33">
        <v>1</v>
      </c>
      <c r="D33" s="55"/>
      <c r="E33">
        <v>1</v>
      </c>
      <c r="J33" s="55"/>
      <c r="Q33">
        <v>0.33</v>
      </c>
      <c r="R33">
        <v>0.33</v>
      </c>
      <c r="S33" s="55">
        <v>0.33</v>
      </c>
      <c r="V33">
        <v>1</v>
      </c>
      <c r="W33" s="55"/>
      <c r="Z33" s="55">
        <v>1</v>
      </c>
      <c r="AB33">
        <v>0.5</v>
      </c>
      <c r="AC33">
        <v>0.5</v>
      </c>
      <c r="AE33" s="55"/>
      <c r="AF33">
        <v>0.5</v>
      </c>
      <c r="AG33">
        <v>0.5</v>
      </c>
      <c r="AH33" s="55"/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1</v>
      </c>
      <c r="BF33">
        <f t="shared" si="25"/>
        <v>1</v>
      </c>
      <c r="BG33">
        <f t="shared" si="26"/>
        <v>1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1</v>
      </c>
      <c r="BU33">
        <f t="shared" si="40"/>
        <v>1</v>
      </c>
      <c r="BV33">
        <f t="shared" si="41"/>
        <v>0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90</v>
      </c>
      <c r="C34">
        <v>1</v>
      </c>
      <c r="D34" s="55"/>
      <c r="E34">
        <v>1</v>
      </c>
      <c r="J34" s="55"/>
      <c r="O34">
        <v>0.33</v>
      </c>
      <c r="P34">
        <v>0.33</v>
      </c>
      <c r="Q34">
        <v>0.33</v>
      </c>
      <c r="S34" s="55"/>
      <c r="W34" s="55">
        <v>1</v>
      </c>
      <c r="Z34" s="55">
        <v>1</v>
      </c>
      <c r="AB34">
        <v>0.5</v>
      </c>
      <c r="AC34">
        <v>0.5</v>
      </c>
      <c r="AE34" s="55"/>
      <c r="AG34">
        <v>1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1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91</v>
      </c>
      <c r="C35">
        <v>1</v>
      </c>
      <c r="D35" s="55"/>
      <c r="G35">
        <v>0.5</v>
      </c>
      <c r="H35">
        <v>0.5</v>
      </c>
      <c r="I35">
        <v>0.5</v>
      </c>
      <c r="J35" s="55"/>
      <c r="O35">
        <v>0.33</v>
      </c>
      <c r="P35">
        <v>0.33</v>
      </c>
      <c r="Q35">
        <v>0.33</v>
      </c>
      <c r="S35" s="55"/>
      <c r="W35" s="55">
        <v>1</v>
      </c>
      <c r="Y35">
        <v>0.5</v>
      </c>
      <c r="Z35" s="55">
        <v>0.5</v>
      </c>
      <c r="AC35">
        <v>0.5</v>
      </c>
      <c r="AD35">
        <v>0.5</v>
      </c>
      <c r="AE35" s="55"/>
      <c r="AG35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0</v>
      </c>
      <c r="AU35">
        <f t="shared" si="14"/>
        <v>1</v>
      </c>
      <c r="AV35">
        <f t="shared" si="15"/>
        <v>1</v>
      </c>
      <c r="AW35">
        <f t="shared" si="16"/>
        <v>1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1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29</v>
      </c>
      <c r="AR108" s="7">
        <f t="shared" si="91"/>
        <v>29</v>
      </c>
      <c r="AS108" s="7">
        <f t="shared" si="91"/>
        <v>20</v>
      </c>
      <c r="AT108" s="7">
        <f t="shared" si="91"/>
        <v>7</v>
      </c>
      <c r="AU108" s="7">
        <f t="shared" si="91"/>
        <v>7</v>
      </c>
      <c r="AV108" s="7">
        <f t="shared" si="91"/>
        <v>7</v>
      </c>
      <c r="AW108" s="7">
        <f t="shared" si="91"/>
        <v>9</v>
      </c>
      <c r="AX108" s="7">
        <f t="shared" si="91"/>
        <v>1</v>
      </c>
      <c r="AY108" s="7">
        <f t="shared" si="91"/>
        <v>0</v>
      </c>
      <c r="AZ108" s="7">
        <f t="shared" si="91"/>
        <v>1</v>
      </c>
      <c r="BA108" s="7">
        <f t="shared" si="91"/>
        <v>2</v>
      </c>
      <c r="BB108" s="7">
        <f t="shared" si="91"/>
        <v>6</v>
      </c>
      <c r="BC108" s="7">
        <f t="shared" si="91"/>
        <v>8</v>
      </c>
      <c r="BD108" s="7">
        <f t="shared" si="91"/>
        <v>14</v>
      </c>
      <c r="BE108" s="7">
        <f t="shared" si="91"/>
        <v>17</v>
      </c>
      <c r="BF108" s="7">
        <f t="shared" si="91"/>
        <v>17</v>
      </c>
      <c r="BG108" s="7">
        <f t="shared" si="91"/>
        <v>12</v>
      </c>
      <c r="BH108" s="7">
        <f t="shared" si="91"/>
        <v>2</v>
      </c>
      <c r="BI108" s="7">
        <f t="shared" si="91"/>
        <v>5</v>
      </c>
      <c r="BJ108" s="7">
        <f t="shared" si="91"/>
        <v>8</v>
      </c>
      <c r="BK108" s="7">
        <f t="shared" si="91"/>
        <v>22</v>
      </c>
      <c r="BL108" s="7">
        <f t="shared" si="91"/>
        <v>1</v>
      </c>
      <c r="BM108" s="7">
        <f t="shared" si="91"/>
        <v>11</v>
      </c>
      <c r="BN108" s="7">
        <f t="shared" si="91"/>
        <v>25</v>
      </c>
      <c r="BO108" s="7">
        <f t="shared" si="91"/>
        <v>0</v>
      </c>
      <c r="BP108" s="7">
        <f t="shared" si="91"/>
        <v>10</v>
      </c>
      <c r="BQ108" s="7">
        <f t="shared" si="91"/>
        <v>20</v>
      </c>
      <c r="BR108" s="7">
        <f t="shared" si="91"/>
        <v>9</v>
      </c>
      <c r="BS108" s="7">
        <f t="shared" si="91"/>
        <v>2</v>
      </c>
      <c r="BT108" s="7">
        <f t="shared" si="91"/>
        <v>5</v>
      </c>
      <c r="BU108" s="7">
        <f t="shared" si="91"/>
        <v>26</v>
      </c>
      <c r="BV108" s="7">
        <f t="shared" si="91"/>
        <v>6</v>
      </c>
      <c r="BW108" s="8" t="s">
        <v>39</v>
      </c>
      <c r="BX108" s="8">
        <f>SUM(BX7:BX107)</f>
        <v>29</v>
      </c>
      <c r="BY108" s="8">
        <f aca="true" t="shared" si="92" ref="BY108:CD108">SUM(BY7:BY107)</f>
        <v>29</v>
      </c>
      <c r="BZ108" s="8">
        <f t="shared" si="92"/>
        <v>29</v>
      </c>
      <c r="CA108" s="8">
        <f t="shared" si="92"/>
        <v>29</v>
      </c>
      <c r="CB108" s="8">
        <f t="shared" si="92"/>
        <v>29</v>
      </c>
      <c r="CC108" s="8">
        <f t="shared" si="92"/>
        <v>29</v>
      </c>
      <c r="CD108" s="8">
        <f t="shared" si="92"/>
        <v>29</v>
      </c>
    </row>
    <row r="109" spans="1:40" ht="12.75">
      <c r="A109" s="7"/>
      <c r="B109" s="57" t="s">
        <v>40</v>
      </c>
      <c r="C109" s="8"/>
      <c r="D109" s="59">
        <f>SUM(D7:D107)</f>
        <v>0.5</v>
      </c>
      <c r="E109" s="1">
        <f aca="true" t="shared" si="93" ref="E109:AH109">SUM(E7:E107)</f>
        <v>20</v>
      </c>
      <c r="F109" s="1">
        <f>SUM(F7:F107)</f>
        <v>3.5</v>
      </c>
      <c r="G109" s="1">
        <f t="shared" si="93"/>
        <v>3.5</v>
      </c>
      <c r="H109" s="1">
        <f t="shared" si="93"/>
        <v>3.5</v>
      </c>
      <c r="I109" s="1">
        <f t="shared" si="93"/>
        <v>5.5</v>
      </c>
      <c r="J109" s="59">
        <f t="shared" si="93"/>
        <v>1</v>
      </c>
      <c r="K109" s="1">
        <f t="shared" si="93"/>
        <v>0</v>
      </c>
      <c r="L109" s="1">
        <f t="shared" si="93"/>
        <v>0.33</v>
      </c>
      <c r="M109" s="1">
        <f t="shared" si="93"/>
        <v>0.66</v>
      </c>
      <c r="N109" s="1">
        <f t="shared" si="93"/>
        <v>2.24</v>
      </c>
      <c r="O109" s="1">
        <f t="shared" si="93"/>
        <v>2.7700000000000005</v>
      </c>
      <c r="P109" s="1">
        <f t="shared" si="93"/>
        <v>5.010000000000001</v>
      </c>
      <c r="Q109" s="1">
        <f t="shared" si="93"/>
        <v>6.170000000000001</v>
      </c>
      <c r="R109" s="1">
        <f t="shared" si="93"/>
        <v>6.760000000000001</v>
      </c>
      <c r="S109" s="59">
        <f t="shared" si="93"/>
        <v>4.94</v>
      </c>
      <c r="T109" s="1">
        <f t="shared" si="93"/>
        <v>2</v>
      </c>
      <c r="U109" s="1">
        <f t="shared" si="93"/>
        <v>2.83</v>
      </c>
      <c r="V109" s="1">
        <f t="shared" si="93"/>
        <v>6.33</v>
      </c>
      <c r="W109" s="59">
        <f t="shared" si="93"/>
        <v>19.83</v>
      </c>
      <c r="X109" s="1">
        <f t="shared" si="93"/>
        <v>0.5</v>
      </c>
      <c r="Y109" s="1">
        <f t="shared" si="93"/>
        <v>7</v>
      </c>
      <c r="Z109" s="59">
        <f t="shared" si="93"/>
        <v>21.5</v>
      </c>
      <c r="AA109" s="1">
        <f t="shared" si="93"/>
        <v>0</v>
      </c>
      <c r="AB109" s="1">
        <f t="shared" si="93"/>
        <v>6.5</v>
      </c>
      <c r="AC109" s="1">
        <f t="shared" si="93"/>
        <v>15</v>
      </c>
      <c r="AD109" s="1">
        <f t="shared" si="93"/>
        <v>6.5</v>
      </c>
      <c r="AE109" s="59">
        <f t="shared" si="93"/>
        <v>1</v>
      </c>
      <c r="AF109" s="1">
        <f t="shared" si="93"/>
        <v>3.33</v>
      </c>
      <c r="AG109" s="1">
        <f t="shared" si="93"/>
        <v>22.33</v>
      </c>
      <c r="AH109" s="59">
        <f t="shared" si="93"/>
        <v>3.33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29</v>
      </c>
      <c r="E110" s="1">
        <f>BY108</f>
        <v>29</v>
      </c>
      <c r="F110" s="1">
        <f>BY108</f>
        <v>29</v>
      </c>
      <c r="G110" s="1">
        <f>BY108</f>
        <v>29</v>
      </c>
      <c r="H110" s="1">
        <f>BY108</f>
        <v>29</v>
      </c>
      <c r="I110" s="1">
        <f>BY108</f>
        <v>29</v>
      </c>
      <c r="J110" s="59">
        <f>BY108</f>
        <v>29</v>
      </c>
      <c r="K110" s="2">
        <f>BZ108</f>
        <v>29</v>
      </c>
      <c r="L110" s="2">
        <f>BZ108</f>
        <v>29</v>
      </c>
      <c r="M110" s="2">
        <f>BZ108</f>
        <v>29</v>
      </c>
      <c r="N110" s="2">
        <f>BZ108</f>
        <v>29</v>
      </c>
      <c r="O110" s="2">
        <f>BZ108</f>
        <v>29</v>
      </c>
      <c r="P110" s="2">
        <f>BZ108</f>
        <v>29</v>
      </c>
      <c r="Q110" s="2">
        <f>BZ108</f>
        <v>29</v>
      </c>
      <c r="R110" s="2">
        <f>BZ108</f>
        <v>29</v>
      </c>
      <c r="S110" s="60">
        <f>BZ108</f>
        <v>29</v>
      </c>
      <c r="T110" s="3">
        <f>CA108</f>
        <v>29</v>
      </c>
      <c r="U110" s="3">
        <f>CA108</f>
        <v>29</v>
      </c>
      <c r="V110" s="3">
        <f>CA108</f>
        <v>29</v>
      </c>
      <c r="W110" s="61">
        <f>CA108</f>
        <v>29</v>
      </c>
      <c r="X110" s="8">
        <f>CB108</f>
        <v>29</v>
      </c>
      <c r="Y110" s="8">
        <f>CB108</f>
        <v>29</v>
      </c>
      <c r="Z110" s="57">
        <f>CB108</f>
        <v>29</v>
      </c>
      <c r="AA110" s="5">
        <f>CC108</f>
        <v>29</v>
      </c>
      <c r="AB110" s="5">
        <f>CC108</f>
        <v>29</v>
      </c>
      <c r="AC110" s="5">
        <f>CC108</f>
        <v>29</v>
      </c>
      <c r="AD110" s="5">
        <f>CC108</f>
        <v>29</v>
      </c>
      <c r="AE110" s="63">
        <f>CC108</f>
        <v>29</v>
      </c>
      <c r="AF110" s="6">
        <f>CD108</f>
        <v>29</v>
      </c>
      <c r="AG110" s="6">
        <f>CD108</f>
        <v>29</v>
      </c>
      <c r="AH110" s="64">
        <f>CD108</f>
        <v>29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203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1.7241379310344827</v>
      </c>
      <c r="E112" s="47">
        <f>(E109/BY108)*100</f>
        <v>68.96551724137932</v>
      </c>
      <c r="F112" s="47">
        <f>(F109/BY108)*100</f>
        <v>12.068965517241379</v>
      </c>
      <c r="G112" s="47">
        <f>(G109/BY108)*100</f>
        <v>12.068965517241379</v>
      </c>
      <c r="H112" s="47">
        <f>(H109/BY108)*100</f>
        <v>12.068965517241379</v>
      </c>
      <c r="I112" s="47">
        <f>(I109/BY108)*100</f>
        <v>18.96551724137931</v>
      </c>
      <c r="J112" s="47">
        <f>(J109/BY108)*100</f>
        <v>3.4482758620689653</v>
      </c>
      <c r="K112" s="47">
        <f>(K109/BZ108)*100</f>
        <v>0</v>
      </c>
      <c r="L112" s="47">
        <f>(L109/BZ108)*100</f>
        <v>1.1379310344827587</v>
      </c>
      <c r="M112" s="47">
        <f>(M109/BZ108)*100</f>
        <v>2.2758620689655173</v>
      </c>
      <c r="N112" s="47">
        <f>(N109/BZ108)*100</f>
        <v>7.724137931034483</v>
      </c>
      <c r="O112" s="47">
        <f>(O109/BZ108)*100</f>
        <v>9.551724137931036</v>
      </c>
      <c r="P112" s="47">
        <f>(P109/BZ108)*100</f>
        <v>17.27586206896552</v>
      </c>
      <c r="Q112" s="47">
        <f>(Q109/BZ108)*100</f>
        <v>21.27586206896552</v>
      </c>
      <c r="R112" s="47">
        <f>(R109/BZ108)*100</f>
        <v>23.31034482758621</v>
      </c>
      <c r="S112" s="47">
        <f>(S109/BZ108)*100</f>
        <v>17.03448275862069</v>
      </c>
      <c r="T112" s="47">
        <f>(T109/CA108)*100</f>
        <v>6.896551724137931</v>
      </c>
      <c r="U112" s="47">
        <f>(U109/CA108)*100</f>
        <v>9.758620689655173</v>
      </c>
      <c r="V112" s="47">
        <f>(V109/CA108)*100</f>
        <v>21.82758620689655</v>
      </c>
      <c r="W112" s="47">
        <f>(W109/CA108)*100</f>
        <v>68.37931034482759</v>
      </c>
      <c r="X112" s="47">
        <f>(X109/CB108)*100</f>
        <v>1.7241379310344827</v>
      </c>
      <c r="Y112" s="47">
        <f>(Y109/CB108)*100</f>
        <v>24.137931034482758</v>
      </c>
      <c r="Z112" s="47">
        <f>(Z109/CB108)*100</f>
        <v>74.13793103448276</v>
      </c>
      <c r="AA112" s="47">
        <f>(AA109/CC108)*100</f>
        <v>0</v>
      </c>
      <c r="AB112" s="47">
        <f>(AB109/CC108)*100</f>
        <v>22.413793103448278</v>
      </c>
      <c r="AC112" s="47">
        <f>(AC109/CC108)*100</f>
        <v>51.724137931034484</v>
      </c>
      <c r="AD112" s="47">
        <f>(AD109/CC108)*100</f>
        <v>22.413793103448278</v>
      </c>
      <c r="AE112" s="47">
        <f>(AE109/CC108)*100</f>
        <v>3.4482758620689653</v>
      </c>
      <c r="AF112" s="47">
        <f>(AF109/CD108)*100</f>
        <v>11.482758620689655</v>
      </c>
      <c r="AG112" s="47">
        <f>(AG109/CD108)*100</f>
        <v>76.99999999999999</v>
      </c>
      <c r="AH112" s="47">
        <f>(AH109/CD108)*100</f>
        <v>11.482758620689655</v>
      </c>
      <c r="AP112" t="s">
        <v>55</v>
      </c>
      <c r="AQ112">
        <f>AQ108*7</f>
        <v>203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2010-08-26T03:36:18Z</dcterms:modified>
  <cp:category/>
  <cp:version/>
  <cp:contentType/>
  <cp:contentStatus/>
</cp:coreProperties>
</file>